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G81"/>
  <c r="H81"/>
  <c r="I81"/>
  <c r="F119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<sst xmlns="http://schemas.openxmlformats.org/spreadsheetml/2006/main" count="301" uniqueCount="101">
  <si>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</si>
  <si>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</si>
  <si>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</si>
  <si>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</si>
  <si>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</si>
  <si>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</si>
  <si>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</si>
  <si>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</si>
  <si>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</si>
  <si>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</si>
  <si>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</si>
  <si>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</si>
  <si>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</si>
  <si>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</si>
  <si>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</si>
  <si>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</si>
  <si>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</si>
  <si>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</si>
  <si>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</si>
  <si>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</si>
  <si>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</si>
  <si>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</si>
  <si>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</si>
  <si>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</si>
  <si>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</si>
  <si>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</si>
  <si>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</si>
  <si>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</si>
  <si>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</si>
  <si>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</si>
  <si>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</si>
  <si>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</si>
  <si>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</si>
  <si>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</si>
  <si>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Какао с молоком</t>
  </si>
  <si>
    <t>Бутерброд с маслом и сыром</t>
  </si>
  <si>
    <t>Груша</t>
  </si>
  <si>
    <t>Борщ с говядиной</t>
  </si>
  <si>
    <t>30\10/10</t>
  </si>
  <si>
    <t>Каша "Дружба"</t>
  </si>
  <si>
    <t>Компот из сухофруктов</t>
  </si>
  <si>
    <t>Хлеб пшеничный</t>
  </si>
  <si>
    <t>Хлеб ржаной</t>
  </si>
  <si>
    <t>Мандарин</t>
  </si>
  <si>
    <t>250\25</t>
  </si>
  <si>
    <t xml:space="preserve">Пряник </t>
  </si>
  <si>
    <t>сладкое</t>
  </si>
  <si>
    <t>Салат из помидор</t>
  </si>
  <si>
    <t>Овощное рагу с куриным мясом</t>
  </si>
  <si>
    <t>Печенье</t>
  </si>
  <si>
    <t>Каша рисовая молочная с маслом</t>
  </si>
  <si>
    <t>Кофейный напиток с молоком</t>
  </si>
  <si>
    <t>Вафля</t>
  </si>
  <si>
    <t>Чай</t>
  </si>
  <si>
    <t>Апельсин</t>
  </si>
  <si>
    <t>0.4</t>
  </si>
  <si>
    <t>0.1</t>
  </si>
  <si>
    <t>Запеканка творожная со сгущёнкой</t>
  </si>
  <si>
    <t>Банан</t>
  </si>
  <si>
    <t>Суп"Лапша по домашнему"с куриным мясом и    яйцом</t>
  </si>
  <si>
    <t>Снежок</t>
  </si>
  <si>
    <t>Яблоко</t>
  </si>
  <si>
    <t>Пряник</t>
  </si>
  <si>
    <t>Каша манная молочная с маслом</t>
  </si>
  <si>
    <t>Кофейный ныпиток</t>
  </si>
  <si>
    <t>Салат "витаминный"</t>
  </si>
  <si>
    <t>Плов с куриным мясом</t>
  </si>
  <si>
    <t>Кисель</t>
  </si>
  <si>
    <t>Каша геркулесовая</t>
  </si>
  <si>
    <t>Суп гороховый на курином бульоне</t>
  </si>
  <si>
    <t>250-20</t>
  </si>
  <si>
    <t>Каша гречневая с молоком</t>
  </si>
  <si>
    <t>Хлеб повидлом</t>
  </si>
  <si>
    <t>Ябоко</t>
  </si>
  <si>
    <t>Гуляш с куриным мясом</t>
  </si>
  <si>
    <t>Рожки отварные</t>
  </si>
  <si>
    <t>Огурец свежий</t>
  </si>
  <si>
    <t>гор.напиок</t>
  </si>
  <si>
    <t>90\30</t>
  </si>
  <si>
    <t>Макароны с сыром</t>
  </si>
  <si>
    <t>Кофейный напиток</t>
  </si>
  <si>
    <t>Суп с кур. Мясом "Крестьянский"</t>
  </si>
  <si>
    <t>250\20</t>
  </si>
  <si>
    <t>Каша ячневая</t>
  </si>
  <si>
    <t>Рогалик</t>
  </si>
  <si>
    <t>Салат из свеклы</t>
  </si>
  <si>
    <t>Пюре гороховое</t>
  </si>
  <si>
    <t>Котлета курица/говядина</t>
  </si>
  <si>
    <t>200-10</t>
  </si>
  <si>
    <t>Омлет с зеленым горошком</t>
  </si>
  <si>
    <t>Батон</t>
  </si>
  <si>
    <t>Суп вермишелевый на мясном бульоне</t>
  </si>
  <si>
    <t>Каша пшеничная молочная с маслом</t>
  </si>
  <si>
    <t>Салат из капусты</t>
  </si>
  <si>
    <t>Рыба тушеная с овощами</t>
  </si>
  <si>
    <t>Картофель тушённый</t>
  </si>
  <si>
    <t>200\10</t>
  </si>
  <si>
    <t>МБОУ "СОШ с.Новые Выселки Калининского района Саратовской области"</t>
  </si>
  <si>
    <t>И.о. директора</t>
  </si>
  <si>
    <t>Ищенко Е.В.</t>
  </si>
  <si>
    <t xml:space="preserve">Типовое меню 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</si>
</sst>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5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65" fontId="0" fillId="2" borderId="17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10" fillId="0" borderId="2" xfId="0" applyFont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2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5" xfId="0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5" fontId="0" fillId="2" borderId="5" xfId="0" applyNumberFormat="1" applyFill="1" applyBorder="1" applyProtection="1">
      <protection locked="0"/>
    </xf>
    <xf numFmtId="165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27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164" fontId="0" fillId="2" borderId="2" xfId="1" applyFon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1" fontId="0" fillId="2" borderId="28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92" t="s">
        <v>97</v>
      </c>
      <c r="D1" s="93"/>
      <c r="E1" s="93"/>
      <c r="F1" s="13" t="s">
        <v>16</v>
      </c>
      <c r="G1" s="2" t="s">
        <v>17</v>
      </c>
      <c r="H1" s="94" t="s">
        <v>98</v>
      </c>
      <c r="I1" s="94"/>
      <c r="J1" s="94"/>
      <c r="K1" s="94"/>
    </row>
    <row r="2" spans="1:11" ht="18">
      <c r="A2" s="36" t="s">
        <v>6</v>
      </c>
      <c r="C2" s="2"/>
      <c r="G2" s="2" t="s">
        <v>18</v>
      </c>
      <c r="H2" s="94" t="s">
        <v>99</v>
      </c>
      <c r="I2" s="94"/>
      <c r="J2" s="94"/>
      <c r="K2" s="9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06">
        <v>45170</v>
      </c>
      <c r="I3" s="95"/>
      <c r="J3" s="95"/>
      <c r="K3" s="95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8" t="s">
        <v>39</v>
      </c>
      <c r="F6" s="40">
        <v>180</v>
      </c>
      <c r="G6" s="50">
        <v>10.050000000000001</v>
      </c>
      <c r="H6" s="50">
        <v>8.33</v>
      </c>
      <c r="I6" s="53">
        <v>35.090000000000003</v>
      </c>
      <c r="J6" s="50">
        <v>241.01</v>
      </c>
      <c r="K6" s="56">
        <v>102</v>
      </c>
    </row>
    <row r="7" spans="1:11" ht="15">
      <c r="A7" s="24"/>
      <c r="B7" s="16"/>
      <c r="C7" s="11"/>
      <c r="D7" s="6"/>
      <c r="F7" s="43"/>
      <c r="G7" s="51"/>
      <c r="H7" s="51"/>
      <c r="I7" s="43"/>
      <c r="J7" s="43"/>
      <c r="K7" s="44"/>
    </row>
    <row r="8" spans="1:11" ht="15">
      <c r="A8" s="24"/>
      <c r="B8" s="16"/>
      <c r="C8" s="11"/>
      <c r="D8" s="7" t="s">
        <v>22</v>
      </c>
      <c r="E8" s="49" t="s">
        <v>34</v>
      </c>
      <c r="F8" s="43">
        <v>200</v>
      </c>
      <c r="G8" s="51">
        <v>3.07</v>
      </c>
      <c r="H8" s="51">
        <v>3.93</v>
      </c>
      <c r="I8" s="54">
        <v>25.95</v>
      </c>
      <c r="J8" s="51">
        <v>103.02</v>
      </c>
      <c r="K8" s="6">
        <v>270</v>
      </c>
    </row>
    <row r="9" spans="1:11" ht="15">
      <c r="A9" s="24"/>
      <c r="B9" s="16"/>
      <c r="C9" s="11"/>
      <c r="D9" s="7" t="s">
        <v>23</v>
      </c>
      <c r="E9" s="49" t="s">
        <v>35</v>
      </c>
      <c r="F9" s="47" t="s">
        <v>38</v>
      </c>
      <c r="G9" s="51">
        <v>5.08</v>
      </c>
      <c r="H9" s="51">
        <v>6.52</v>
      </c>
      <c r="I9" s="54">
        <v>10.28</v>
      </c>
      <c r="J9" s="51">
        <v>102.75</v>
      </c>
      <c r="K9" s="6">
        <v>153</v>
      </c>
    </row>
    <row r="10" spans="1:11" ht="15">
      <c r="A10" s="24"/>
      <c r="B10" s="16"/>
      <c r="C10" s="11"/>
      <c r="D10" s="7" t="s">
        <v>24</v>
      </c>
      <c r="E10" s="49" t="s">
        <v>36</v>
      </c>
      <c r="F10" s="43">
        <v>100</v>
      </c>
      <c r="G10" s="51">
        <v>0.39</v>
      </c>
      <c r="H10" s="52">
        <v>0.4</v>
      </c>
      <c r="I10" s="54">
        <v>10.11</v>
      </c>
      <c r="J10" s="55">
        <v>59</v>
      </c>
      <c r="K10" s="44"/>
    </row>
    <row r="11" spans="1:11" ht="1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32</v>
      </c>
      <c r="E13" s="9"/>
      <c r="F13" s="20">
        <f>SUM(F6:F12)</f>
        <v>480</v>
      </c>
      <c r="G13" s="20">
        <f t="shared" ref="G13:J13" si="0">SUM(G6:G12)</f>
        <v>18.590000000000003</v>
      </c>
      <c r="H13" s="20">
        <f t="shared" si="0"/>
        <v>19.18</v>
      </c>
      <c r="I13" s="20">
        <f t="shared" si="0"/>
        <v>81.430000000000007</v>
      </c>
      <c r="J13" s="20">
        <f t="shared" si="0"/>
        <v>505.78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4"/>
      <c r="B15" s="16"/>
      <c r="C15" s="11"/>
      <c r="D15" s="7" t="s">
        <v>21</v>
      </c>
      <c r="E15" s="42" t="s">
        <v>37</v>
      </c>
      <c r="F15" s="57" t="s">
        <v>44</v>
      </c>
      <c r="G15" s="61">
        <v>9.6</v>
      </c>
      <c r="H15" s="57">
        <v>17.82</v>
      </c>
      <c r="I15" s="63">
        <v>9.5399999999999991</v>
      </c>
      <c r="J15" s="57">
        <v>424.84</v>
      </c>
      <c r="K15" s="6">
        <v>37</v>
      </c>
    </row>
    <row r="16" spans="1:11" ht="15">
      <c r="A16" s="24"/>
      <c r="B16" s="16"/>
      <c r="C16" s="11"/>
      <c r="D16" s="7" t="s">
        <v>46</v>
      </c>
      <c r="E16" s="42" t="s">
        <v>45</v>
      </c>
      <c r="F16" s="58">
        <v>30</v>
      </c>
      <c r="G16" s="57">
        <v>3.96</v>
      </c>
      <c r="H16" s="58">
        <v>4</v>
      </c>
      <c r="I16" s="63">
        <v>28.38</v>
      </c>
      <c r="J16" s="57">
        <v>102.4</v>
      </c>
      <c r="K16" s="6"/>
    </row>
    <row r="17" spans="1:11" ht="15">
      <c r="A17" s="24"/>
      <c r="B17" s="16"/>
      <c r="C17" s="11"/>
      <c r="D17" s="7" t="s">
        <v>28</v>
      </c>
      <c r="E17" s="42"/>
      <c r="F17" s="58"/>
      <c r="G17" s="58"/>
      <c r="H17" s="58"/>
      <c r="I17" s="64"/>
      <c r="J17" s="58"/>
      <c r="K17" s="6"/>
    </row>
    <row r="18" spans="1:11" ht="15">
      <c r="A18" s="24"/>
      <c r="B18" s="16"/>
      <c r="C18" s="11"/>
      <c r="D18" s="7" t="s">
        <v>22</v>
      </c>
      <c r="E18" s="42" t="s">
        <v>40</v>
      </c>
      <c r="F18" s="57">
        <v>200</v>
      </c>
      <c r="G18" s="57">
        <v>0.56000000000000005</v>
      </c>
      <c r="H18" s="58">
        <v>0</v>
      </c>
      <c r="I18" s="63">
        <v>14.89</v>
      </c>
      <c r="J18" s="57">
        <v>269.25</v>
      </c>
      <c r="K18" s="6">
        <v>283</v>
      </c>
    </row>
    <row r="19" spans="1:11" ht="15">
      <c r="A19" s="24"/>
      <c r="B19" s="16"/>
      <c r="C19" s="11"/>
      <c r="D19" s="7" t="s">
        <v>30</v>
      </c>
      <c r="E19" s="42" t="s">
        <v>41</v>
      </c>
      <c r="F19" s="58">
        <v>50</v>
      </c>
      <c r="G19" s="57">
        <v>6.1</v>
      </c>
      <c r="H19" s="61">
        <v>0.8</v>
      </c>
      <c r="I19" s="65">
        <v>28.1</v>
      </c>
      <c r="J19" s="58">
        <v>138</v>
      </c>
      <c r="K19" s="6"/>
    </row>
    <row r="20" spans="1:11" ht="15">
      <c r="A20" s="24"/>
      <c r="B20" s="16"/>
      <c r="C20" s="11"/>
      <c r="D20" s="7" t="s">
        <v>31</v>
      </c>
      <c r="E20" s="42" t="s">
        <v>42</v>
      </c>
      <c r="F20" s="58">
        <v>50</v>
      </c>
      <c r="G20" s="57">
        <v>2.2999999999999998</v>
      </c>
      <c r="H20" s="57">
        <v>0.3</v>
      </c>
      <c r="I20" s="65">
        <v>23.9</v>
      </c>
      <c r="J20" s="58">
        <v>107</v>
      </c>
      <c r="K20" s="44"/>
    </row>
    <row r="21" spans="1:11" ht="15">
      <c r="A21" s="24"/>
      <c r="B21" s="16"/>
      <c r="C21" s="11"/>
      <c r="D21" s="6" t="s">
        <v>24</v>
      </c>
      <c r="E21" s="42" t="s">
        <v>43</v>
      </c>
      <c r="F21" s="59">
        <v>100</v>
      </c>
      <c r="G21" s="62">
        <v>0.63</v>
      </c>
      <c r="H21" s="62">
        <v>0.19</v>
      </c>
      <c r="I21" s="66">
        <v>11.19</v>
      </c>
      <c r="J21" s="59">
        <v>64</v>
      </c>
      <c r="K21" s="44"/>
    </row>
    <row r="22" spans="1:11" ht="15.75" thickBot="1">
      <c r="A22" s="24"/>
      <c r="B22" s="16"/>
      <c r="C22" s="11"/>
      <c r="D22" s="6"/>
      <c r="E22" s="42"/>
      <c r="F22" s="43"/>
      <c r="G22" s="43"/>
      <c r="H22" s="43"/>
      <c r="I22" s="43"/>
      <c r="J22" s="60"/>
      <c r="K22" s="44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430</v>
      </c>
      <c r="G23" s="20">
        <f>SUM(G14:G22)</f>
        <v>23.15</v>
      </c>
      <c r="H23" s="20">
        <f>SUM(H14:H22)</f>
        <v>23.110000000000003</v>
      </c>
      <c r="I23" s="20">
        <f>SUM(I14:I22)</f>
        <v>116</v>
      </c>
      <c r="J23" s="20">
        <f>SUM(J14:J22)</f>
        <v>1105.49</v>
      </c>
      <c r="K23" s="26"/>
    </row>
    <row r="24" spans="1:11" ht="15.75" thickBot="1">
      <c r="A24" s="30">
        <f>A6</f>
        <v>1</v>
      </c>
      <c r="B24" s="31">
        <f>B6</f>
        <v>1</v>
      </c>
      <c r="C24" s="96" t="s">
        <v>4</v>
      </c>
      <c r="D24" s="97"/>
      <c r="E24" s="32"/>
      <c r="F24" s="33">
        <f>F13+F23</f>
        <v>910</v>
      </c>
      <c r="G24" s="33">
        <f>G13+G23</f>
        <v>41.74</v>
      </c>
      <c r="H24" s="33">
        <f>H13+H23</f>
        <v>42.290000000000006</v>
      </c>
      <c r="I24" s="33">
        <f>I13+I23</f>
        <v>197.43</v>
      </c>
      <c r="J24" s="33">
        <f>J13+J23</f>
        <v>1611.27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8" t="s">
        <v>50</v>
      </c>
      <c r="F25" s="68">
        <v>220</v>
      </c>
      <c r="G25" s="50">
        <v>10.79</v>
      </c>
      <c r="H25" s="50">
        <v>10.64</v>
      </c>
      <c r="I25" s="53">
        <v>31.88</v>
      </c>
      <c r="J25" s="50">
        <v>247.6</v>
      </c>
      <c r="K25" s="56">
        <v>114</v>
      </c>
    </row>
    <row r="26" spans="1:11" ht="15">
      <c r="A26" s="15"/>
      <c r="B26" s="16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>
      <c r="A27" s="15"/>
      <c r="B27" s="16"/>
      <c r="C27" s="11"/>
      <c r="D27" s="7" t="s">
        <v>22</v>
      </c>
      <c r="E27" s="49" t="s">
        <v>51</v>
      </c>
      <c r="F27" s="55">
        <v>210</v>
      </c>
      <c r="G27" s="51">
        <v>2.79</v>
      </c>
      <c r="H27" s="51">
        <v>3.19</v>
      </c>
      <c r="I27" s="54">
        <v>19.71</v>
      </c>
      <c r="J27" s="55">
        <v>118.69</v>
      </c>
      <c r="K27" s="6">
        <v>285</v>
      </c>
    </row>
    <row r="28" spans="1:11" ht="15">
      <c r="A28" s="15"/>
      <c r="B28" s="16"/>
      <c r="C28" s="11"/>
      <c r="D28" s="7" t="s">
        <v>46</v>
      </c>
      <c r="E28" s="49" t="s">
        <v>52</v>
      </c>
      <c r="F28" s="55">
        <v>30</v>
      </c>
      <c r="G28" s="52">
        <v>3.5</v>
      </c>
      <c r="H28" s="51">
        <v>4.4000000000000004</v>
      </c>
      <c r="I28" s="72">
        <v>22.1</v>
      </c>
      <c r="J28" s="51">
        <v>130.4</v>
      </c>
      <c r="K28" s="44"/>
    </row>
    <row r="29" spans="1:11" ht="1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7"/>
      <c r="B32" s="18"/>
      <c r="C32" s="8"/>
      <c r="D32" s="19" t="s">
        <v>32</v>
      </c>
      <c r="E32" s="9"/>
      <c r="F32" s="20">
        <f>SUM(F25:F31)</f>
        <v>460</v>
      </c>
      <c r="G32" s="20">
        <f t="shared" ref="G32" si="1">SUM(G25:G31)</f>
        <v>17.079999999999998</v>
      </c>
      <c r="H32" s="20">
        <f t="shared" ref="H32" si="2">SUM(H25:H31)</f>
        <v>18.23</v>
      </c>
      <c r="I32" s="20">
        <f t="shared" ref="I32" si="3">SUM(I25:I31)</f>
        <v>73.69</v>
      </c>
      <c r="J32" s="20">
        <f t="shared" ref="J32" si="4">SUM(J25:J31)</f>
        <v>496.68999999999994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7" t="s">
        <v>47</v>
      </c>
      <c r="F33" s="69">
        <v>80</v>
      </c>
      <c r="G33" s="71">
        <v>0.9</v>
      </c>
      <c r="H33" s="71">
        <v>4.0999999999999996</v>
      </c>
      <c r="I33" s="73">
        <v>1</v>
      </c>
      <c r="J33" s="70">
        <v>49.9</v>
      </c>
      <c r="K33" s="74">
        <v>22</v>
      </c>
    </row>
    <row r="34" spans="1:11" ht="15.75">
      <c r="A34" s="15"/>
      <c r="B34" s="16"/>
      <c r="C34" s="11"/>
      <c r="D34" s="7" t="s">
        <v>21</v>
      </c>
      <c r="E34" s="67" t="s">
        <v>48</v>
      </c>
      <c r="F34" s="58">
        <v>200</v>
      </c>
      <c r="G34" s="57">
        <v>11.14</v>
      </c>
      <c r="H34" s="57">
        <v>16.96</v>
      </c>
      <c r="I34" s="63">
        <v>9.16</v>
      </c>
      <c r="J34" s="57">
        <v>493.42</v>
      </c>
      <c r="K34" s="6">
        <v>92</v>
      </c>
    </row>
    <row r="35" spans="1:11" ht="15.75">
      <c r="A35" s="15"/>
      <c r="B35" s="16"/>
      <c r="C35" s="11"/>
      <c r="D35" s="7" t="s">
        <v>46</v>
      </c>
      <c r="E35" s="67" t="s">
        <v>49</v>
      </c>
      <c r="F35" s="58">
        <v>30</v>
      </c>
      <c r="G35" s="61">
        <v>3.5</v>
      </c>
      <c r="H35" s="57">
        <v>2.34</v>
      </c>
      <c r="I35" s="65">
        <v>26</v>
      </c>
      <c r="J35" s="61">
        <v>104.2</v>
      </c>
      <c r="K35" s="6"/>
    </row>
    <row r="36" spans="1:11" ht="15">
      <c r="A36" s="15"/>
      <c r="B36" s="16"/>
      <c r="C36" s="11"/>
      <c r="D36" s="7" t="s">
        <v>28</v>
      </c>
      <c r="E36" s="49"/>
      <c r="F36" s="43"/>
      <c r="G36" s="43"/>
      <c r="H36" s="58"/>
      <c r="I36" s="43"/>
      <c r="J36" s="43"/>
      <c r="K36" s="44"/>
    </row>
    <row r="37" spans="1:11" ht="15.75">
      <c r="A37" s="15"/>
      <c r="B37" s="16"/>
      <c r="C37" s="11"/>
      <c r="D37" s="7" t="s">
        <v>22</v>
      </c>
      <c r="E37" s="67" t="s">
        <v>53</v>
      </c>
      <c r="F37" s="58">
        <v>200</v>
      </c>
      <c r="G37" s="58" t="s">
        <v>55</v>
      </c>
      <c r="H37" s="58" t="s">
        <v>56</v>
      </c>
      <c r="I37" s="63">
        <v>15.06</v>
      </c>
      <c r="J37" s="57">
        <v>160.66</v>
      </c>
      <c r="K37" s="6" t="s">
        <v>100</v>
      </c>
    </row>
    <row r="38" spans="1:11" ht="15.75">
      <c r="A38" s="15"/>
      <c r="B38" s="16"/>
      <c r="C38" s="11"/>
      <c r="D38" s="7" t="s">
        <v>30</v>
      </c>
      <c r="E38" s="67" t="s">
        <v>41</v>
      </c>
      <c r="F38" s="58">
        <v>50</v>
      </c>
      <c r="G38" s="61">
        <v>6.1</v>
      </c>
      <c r="H38" s="61">
        <v>0.8</v>
      </c>
      <c r="I38" s="65">
        <v>28.1</v>
      </c>
      <c r="J38" s="57">
        <v>138</v>
      </c>
      <c r="K38" s="44"/>
    </row>
    <row r="39" spans="1:11" ht="15.75">
      <c r="A39" s="15"/>
      <c r="B39" s="16"/>
      <c r="C39" s="11"/>
      <c r="D39" s="7" t="s">
        <v>24</v>
      </c>
      <c r="E39" s="67" t="s">
        <v>54</v>
      </c>
      <c r="F39" s="58">
        <v>50</v>
      </c>
      <c r="G39" s="57">
        <v>0.39</v>
      </c>
      <c r="H39" s="61">
        <v>0.4</v>
      </c>
      <c r="I39" s="63">
        <v>10.11</v>
      </c>
      <c r="J39" s="61">
        <v>59</v>
      </c>
      <c r="K39" s="44"/>
    </row>
    <row r="40" spans="1:11" ht="15">
      <c r="A40" s="15"/>
      <c r="B40" s="16"/>
      <c r="C40" s="11"/>
      <c r="D40" s="6" t="s">
        <v>31</v>
      </c>
      <c r="E40" s="49" t="s">
        <v>42</v>
      </c>
      <c r="F40" s="59">
        <v>50</v>
      </c>
      <c r="G40" s="62">
        <v>2.2999999999999998</v>
      </c>
      <c r="H40" s="62">
        <v>0.3</v>
      </c>
      <c r="I40" s="66">
        <v>23.9</v>
      </c>
      <c r="J40" s="59">
        <v>107</v>
      </c>
      <c r="K40" s="44"/>
    </row>
    <row r="41" spans="1:11" ht="15.75" thickBot="1">
      <c r="A41" s="15"/>
      <c r="B41" s="16"/>
      <c r="C41" s="11"/>
      <c r="D41" s="6"/>
      <c r="E41" s="42"/>
      <c r="F41" s="60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660</v>
      </c>
      <c r="G42" s="20">
        <f t="shared" ref="G42" si="5">SUM(G33:G41)</f>
        <v>24.330000000000002</v>
      </c>
      <c r="H42" s="20">
        <f t="shared" ref="H42" si="6">SUM(H33:H41)</f>
        <v>24.900000000000002</v>
      </c>
      <c r="I42" s="20">
        <f t="shared" ref="I42" si="7">SUM(I33:I41)</f>
        <v>113.32999999999998</v>
      </c>
      <c r="J42" s="20">
        <f t="shared" ref="J42" si="8">SUM(J33:J41)</f>
        <v>1112.18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96" t="s">
        <v>4</v>
      </c>
      <c r="D43" s="97"/>
      <c r="E43" s="32"/>
      <c r="F43" s="33">
        <f>F32+F42</f>
        <v>1120</v>
      </c>
      <c r="G43" s="33">
        <f t="shared" ref="G43" si="9">G32+G42</f>
        <v>41.41</v>
      </c>
      <c r="H43" s="33">
        <f t="shared" ref="H43" si="10">H32+H42</f>
        <v>43.13</v>
      </c>
      <c r="I43" s="33">
        <f t="shared" ref="I43" si="11">I32+I42</f>
        <v>187.01999999999998</v>
      </c>
      <c r="J43" s="33">
        <f t="shared" ref="J43" si="12">J32+J42</f>
        <v>1608.87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8" t="s">
        <v>57</v>
      </c>
      <c r="F44" s="68">
        <v>210</v>
      </c>
      <c r="G44" s="50">
        <v>17.54</v>
      </c>
      <c r="H44" s="50">
        <v>15.45</v>
      </c>
      <c r="I44" s="53">
        <v>41.85</v>
      </c>
      <c r="J44" s="50">
        <v>347</v>
      </c>
      <c r="K44" s="56">
        <v>141</v>
      </c>
    </row>
    <row r="45" spans="1:11" ht="15.75" thickBot="1">
      <c r="A45" s="24"/>
      <c r="B45" s="16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>
      <c r="A46" s="24"/>
      <c r="B46" s="16"/>
      <c r="C46" s="11"/>
      <c r="D46" s="7" t="s">
        <v>22</v>
      </c>
      <c r="E46" s="49" t="s">
        <v>53</v>
      </c>
      <c r="F46" s="55">
        <v>200</v>
      </c>
      <c r="G46" s="52">
        <v>0.4</v>
      </c>
      <c r="H46" s="52">
        <v>0.1</v>
      </c>
      <c r="I46" s="54">
        <v>15.06</v>
      </c>
      <c r="J46" s="50">
        <v>347</v>
      </c>
      <c r="K46" s="6">
        <v>300</v>
      </c>
    </row>
    <row r="47" spans="1:11" ht="15">
      <c r="A47" s="24"/>
      <c r="B47" s="16"/>
      <c r="C47" s="11"/>
      <c r="D47" s="7" t="s">
        <v>23</v>
      </c>
      <c r="E47" s="49"/>
      <c r="F47" s="43"/>
      <c r="G47" s="43"/>
      <c r="H47" s="43"/>
      <c r="I47" s="43"/>
      <c r="J47" s="43"/>
      <c r="K47" s="44"/>
    </row>
    <row r="48" spans="1:11" ht="15">
      <c r="A48" s="24"/>
      <c r="B48" s="16"/>
      <c r="C48" s="11"/>
      <c r="D48" s="7" t="s">
        <v>24</v>
      </c>
      <c r="E48" s="49" t="s">
        <v>58</v>
      </c>
      <c r="F48" s="55">
        <v>100</v>
      </c>
      <c r="G48" s="51">
        <v>1.03</v>
      </c>
      <c r="H48" s="51">
        <v>0.48</v>
      </c>
      <c r="I48" s="75">
        <v>23</v>
      </c>
      <c r="J48" s="55">
        <v>96</v>
      </c>
      <c r="K48" s="44"/>
    </row>
    <row r="49" spans="1:11" ht="1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5"/>
      <c r="B51" s="18"/>
      <c r="C51" s="8"/>
      <c r="D51" s="19" t="s">
        <v>32</v>
      </c>
      <c r="E51" s="9"/>
      <c r="F51" s="20">
        <f>SUM(F44:F50)</f>
        <v>510</v>
      </c>
      <c r="G51" s="20">
        <f t="shared" ref="G51" si="13">SUM(G44:G50)</f>
        <v>18.97</v>
      </c>
      <c r="H51" s="20">
        <f t="shared" ref="H51" si="14">SUM(H44:H50)</f>
        <v>16.029999999999998</v>
      </c>
      <c r="I51" s="20">
        <f t="shared" ref="I51" si="15">SUM(I44:I50)</f>
        <v>79.91</v>
      </c>
      <c r="J51" s="20">
        <f t="shared" ref="J51" si="16">SUM(J44:J50)</f>
        <v>790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6" t="s">
        <v>26</v>
      </c>
      <c r="E52" s="42"/>
      <c r="F52" s="90"/>
      <c r="G52" s="43"/>
      <c r="H52" s="43"/>
      <c r="I52" s="43"/>
      <c r="J52" s="43"/>
      <c r="K52" s="44"/>
    </row>
    <row r="53" spans="1:11" ht="15">
      <c r="A53" s="24"/>
      <c r="B53" s="16"/>
      <c r="C53" s="11"/>
      <c r="D53" s="76" t="s">
        <v>21</v>
      </c>
      <c r="E53" s="99" t="s">
        <v>59</v>
      </c>
      <c r="F53" s="100">
        <v>290</v>
      </c>
      <c r="G53" s="102">
        <v>7.06</v>
      </c>
      <c r="H53" s="102">
        <v>14.46</v>
      </c>
      <c r="I53" s="104">
        <v>6.84</v>
      </c>
      <c r="J53" s="102">
        <v>439.16</v>
      </c>
      <c r="K53" s="6"/>
    </row>
    <row r="54" spans="1:11" ht="15">
      <c r="A54" s="24"/>
      <c r="B54" s="16"/>
      <c r="C54" s="11"/>
      <c r="D54" s="76"/>
      <c r="E54" s="99"/>
      <c r="F54" s="101"/>
      <c r="G54" s="103"/>
      <c r="H54" s="103"/>
      <c r="I54" s="105"/>
      <c r="J54" s="103"/>
      <c r="K54" s="6">
        <v>56</v>
      </c>
    </row>
    <row r="55" spans="1:11" ht="15">
      <c r="A55" s="24"/>
      <c r="B55" s="16"/>
      <c r="C55" s="11"/>
      <c r="D55" s="76" t="s">
        <v>28</v>
      </c>
      <c r="E55" s="42"/>
      <c r="F55" s="90"/>
      <c r="G55" s="43"/>
      <c r="H55" s="43"/>
      <c r="I55" s="43"/>
      <c r="J55" s="43"/>
      <c r="K55" s="44"/>
    </row>
    <row r="56" spans="1:11" ht="15.75">
      <c r="A56" s="24"/>
      <c r="B56" s="16"/>
      <c r="C56" s="11"/>
      <c r="D56" s="76" t="s">
        <v>29</v>
      </c>
      <c r="E56" s="67" t="s">
        <v>60</v>
      </c>
      <c r="F56" s="91">
        <v>200</v>
      </c>
      <c r="G56" s="57">
        <v>5.48</v>
      </c>
      <c r="H56" s="57">
        <v>6.28</v>
      </c>
      <c r="I56" s="63">
        <v>7.84</v>
      </c>
      <c r="J56" s="57">
        <v>206.02</v>
      </c>
      <c r="K56" s="44"/>
    </row>
    <row r="57" spans="1:11" ht="15.75">
      <c r="A57" s="24"/>
      <c r="B57" s="16"/>
      <c r="C57" s="11"/>
      <c r="D57" s="7" t="s">
        <v>30</v>
      </c>
      <c r="E57" s="67" t="s">
        <v>41</v>
      </c>
      <c r="F57" s="58">
        <v>50</v>
      </c>
      <c r="G57" s="61">
        <v>6.1</v>
      </c>
      <c r="H57" s="61">
        <v>0.8</v>
      </c>
      <c r="I57" s="65">
        <v>28.1</v>
      </c>
      <c r="J57" s="61">
        <v>138</v>
      </c>
      <c r="K57" s="44"/>
    </row>
    <row r="58" spans="1:11" ht="15.75">
      <c r="A58" s="24"/>
      <c r="B58" s="16"/>
      <c r="C58" s="11"/>
      <c r="D58" s="7" t="s">
        <v>24</v>
      </c>
      <c r="E58" s="67" t="s">
        <v>61</v>
      </c>
      <c r="F58" s="58">
        <v>100</v>
      </c>
      <c r="G58" s="57">
        <v>0.72</v>
      </c>
      <c r="H58" s="58">
        <v>0</v>
      </c>
      <c r="I58" s="63">
        <v>10.34</v>
      </c>
      <c r="J58" s="57">
        <v>82.8</v>
      </c>
      <c r="K58" s="44"/>
    </row>
    <row r="59" spans="1:11" ht="15">
      <c r="A59" s="24"/>
      <c r="B59" s="16"/>
      <c r="C59" s="11"/>
      <c r="D59" s="6" t="s">
        <v>46</v>
      </c>
      <c r="E59" s="77" t="s">
        <v>62</v>
      </c>
      <c r="F59" s="59">
        <v>30</v>
      </c>
      <c r="G59" s="79">
        <v>3.5</v>
      </c>
      <c r="H59" s="62">
        <v>1.34</v>
      </c>
      <c r="I59" s="80">
        <v>36</v>
      </c>
      <c r="J59" s="62">
        <v>104.2</v>
      </c>
      <c r="K59" s="44"/>
    </row>
    <row r="60" spans="1:11" ht="15.75" thickBot="1">
      <c r="A60" s="24"/>
      <c r="B60" s="16"/>
      <c r="C60" s="11"/>
      <c r="D60" s="6" t="s">
        <v>31</v>
      </c>
      <c r="E60" s="78" t="s">
        <v>42</v>
      </c>
      <c r="F60" s="60">
        <v>50</v>
      </c>
      <c r="G60" s="81">
        <v>2.2999999999999998</v>
      </c>
      <c r="H60" s="81">
        <v>0.3</v>
      </c>
      <c r="I60" s="82">
        <v>23.9</v>
      </c>
      <c r="J60" s="60">
        <v>107</v>
      </c>
      <c r="K60" s="44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720</v>
      </c>
      <c r="G61" s="20">
        <f t="shared" ref="G61" si="17">SUM(G52:G60)</f>
        <v>25.16</v>
      </c>
      <c r="H61" s="20">
        <f t="shared" ref="H61" si="18">SUM(H52:H60)</f>
        <v>23.180000000000003</v>
      </c>
      <c r="I61" s="20">
        <f t="shared" ref="I61" si="19">SUM(I52:I60)</f>
        <v>113.02000000000001</v>
      </c>
      <c r="J61" s="20">
        <f t="shared" ref="J61" si="20">SUM(J52:J60)</f>
        <v>1077.18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96" t="s">
        <v>4</v>
      </c>
      <c r="D62" s="97"/>
      <c r="E62" s="32"/>
      <c r="F62" s="33">
        <f>F51+F61</f>
        <v>1230</v>
      </c>
      <c r="G62" s="33">
        <f t="shared" ref="G62" si="21">G51+G61</f>
        <v>44.129999999999995</v>
      </c>
      <c r="H62" s="33">
        <f t="shared" ref="H62" si="22">H51+H61</f>
        <v>39.21</v>
      </c>
      <c r="I62" s="33">
        <f t="shared" ref="I62" si="23">I51+I61</f>
        <v>192.93</v>
      </c>
      <c r="J62" s="33">
        <f t="shared" ref="J62" si="24">J51+J61</f>
        <v>1867.18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8" t="s">
        <v>63</v>
      </c>
      <c r="F63" s="68">
        <v>200</v>
      </c>
      <c r="G63" s="50">
        <v>19.22</v>
      </c>
      <c r="H63" s="50">
        <v>10.35</v>
      </c>
      <c r="I63" s="53">
        <v>30.09</v>
      </c>
      <c r="J63" s="50">
        <v>222.02</v>
      </c>
      <c r="K63" s="56">
        <v>106</v>
      </c>
    </row>
    <row r="64" spans="1:11" ht="15">
      <c r="A64" s="24"/>
      <c r="B64" s="16"/>
      <c r="C64" s="11"/>
      <c r="D64" s="6"/>
      <c r="E64" s="49"/>
      <c r="F64" s="55"/>
      <c r="G64" s="43"/>
      <c r="H64" s="43"/>
      <c r="I64" s="43"/>
      <c r="J64" s="43"/>
      <c r="K64" s="6"/>
    </row>
    <row r="65" spans="1:11" ht="15">
      <c r="A65" s="24"/>
      <c r="B65" s="16"/>
      <c r="C65" s="11"/>
      <c r="D65" s="7" t="s">
        <v>22</v>
      </c>
      <c r="E65" s="49" t="s">
        <v>64</v>
      </c>
      <c r="F65" s="55">
        <v>200</v>
      </c>
      <c r="G65" s="51">
        <v>3.79</v>
      </c>
      <c r="H65" s="51">
        <v>3.79</v>
      </c>
      <c r="I65" s="54">
        <v>19.71</v>
      </c>
      <c r="J65" s="51">
        <v>118.69</v>
      </c>
      <c r="K65" s="6">
        <v>285</v>
      </c>
    </row>
    <row r="66" spans="1:11" ht="15">
      <c r="A66" s="24"/>
      <c r="B66" s="16"/>
      <c r="C66" s="11"/>
      <c r="D66" s="7" t="s">
        <v>46</v>
      </c>
      <c r="E66" s="49" t="s">
        <v>52</v>
      </c>
      <c r="F66" s="55">
        <v>30</v>
      </c>
      <c r="G66" s="52">
        <v>2.1</v>
      </c>
      <c r="H66" s="52">
        <v>3.1</v>
      </c>
      <c r="I66" s="54">
        <v>20.399999999999999</v>
      </c>
      <c r="J66" s="52">
        <v>125</v>
      </c>
      <c r="K66" s="44"/>
    </row>
    <row r="67" spans="1:11" ht="15.75" thickBot="1">
      <c r="A67" s="24"/>
      <c r="B67" s="16"/>
      <c r="C67" s="11"/>
      <c r="D67" s="7" t="s">
        <v>24</v>
      </c>
      <c r="E67" s="78" t="s">
        <v>36</v>
      </c>
      <c r="F67" s="60">
        <v>100</v>
      </c>
      <c r="G67" s="81">
        <v>0.39</v>
      </c>
      <c r="H67" s="83">
        <v>0.4</v>
      </c>
      <c r="I67" s="84">
        <v>10.11</v>
      </c>
      <c r="J67" s="83">
        <v>59</v>
      </c>
      <c r="K67" s="44"/>
    </row>
    <row r="68" spans="1:11" ht="1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5"/>
      <c r="B70" s="18"/>
      <c r="C70" s="8"/>
      <c r="D70" s="19" t="s">
        <v>32</v>
      </c>
      <c r="E70" s="9"/>
      <c r="F70" s="20">
        <f>SUM(F63:F69)</f>
        <v>530</v>
      </c>
      <c r="G70" s="20">
        <f t="shared" ref="G70" si="25">SUM(G63:G69)</f>
        <v>25.5</v>
      </c>
      <c r="H70" s="20">
        <f t="shared" ref="H70" si="26">SUM(H63:H69)</f>
        <v>17.64</v>
      </c>
      <c r="I70" s="20">
        <f t="shared" ref="I70" si="27">SUM(I63:I69)</f>
        <v>80.309999999999988</v>
      </c>
      <c r="J70" s="20">
        <f t="shared" ref="J70" si="28">SUM(J63:J69)</f>
        <v>524.71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7" t="s">
        <v>65</v>
      </c>
      <c r="F71" s="69">
        <v>60</v>
      </c>
      <c r="G71" s="70">
        <v>1.1100000000000001</v>
      </c>
      <c r="H71" s="70">
        <v>4.99</v>
      </c>
      <c r="I71" s="73">
        <v>6.4</v>
      </c>
      <c r="J71" s="70">
        <v>182.24</v>
      </c>
      <c r="K71" s="74">
        <v>21</v>
      </c>
    </row>
    <row r="72" spans="1:11" ht="15.75">
      <c r="A72" s="24"/>
      <c r="B72" s="16"/>
      <c r="C72" s="11"/>
      <c r="D72" s="7" t="s">
        <v>21</v>
      </c>
      <c r="E72" s="67" t="s">
        <v>66</v>
      </c>
      <c r="F72" s="58">
        <v>180</v>
      </c>
      <c r="G72" s="57">
        <v>12.71</v>
      </c>
      <c r="H72" s="57">
        <v>17.850000000000001</v>
      </c>
      <c r="I72" s="65">
        <v>26.8</v>
      </c>
      <c r="J72" s="57">
        <v>429</v>
      </c>
      <c r="K72" s="6">
        <v>126</v>
      </c>
    </row>
    <row r="73" spans="1:11" ht="15">
      <c r="A73" s="24"/>
      <c r="B73" s="16"/>
      <c r="C73" s="11"/>
      <c r="D73" s="7" t="s">
        <v>27</v>
      </c>
      <c r="E73" s="42"/>
      <c r="F73" s="43"/>
      <c r="G73" s="43"/>
      <c r="H73" s="43"/>
      <c r="I73" s="43"/>
      <c r="J73" s="43"/>
      <c r="K73" s="44"/>
    </row>
    <row r="74" spans="1:11" ht="15">
      <c r="A74" s="24"/>
      <c r="B74" s="16"/>
      <c r="C74" s="11"/>
      <c r="D74" s="7" t="s">
        <v>28</v>
      </c>
      <c r="E74" s="42"/>
      <c r="F74" s="43"/>
      <c r="G74" s="43"/>
      <c r="H74" s="43"/>
      <c r="I74" s="43"/>
      <c r="J74" s="43"/>
      <c r="K74" s="44"/>
    </row>
    <row r="75" spans="1:11" ht="15.75">
      <c r="A75" s="24"/>
      <c r="B75" s="16"/>
      <c r="C75" s="11"/>
      <c r="D75" s="7" t="s">
        <v>22</v>
      </c>
      <c r="E75" s="67" t="s">
        <v>67</v>
      </c>
      <c r="F75" s="58">
        <v>200</v>
      </c>
      <c r="G75" s="57">
        <v>1.36</v>
      </c>
      <c r="H75" s="58">
        <v>0</v>
      </c>
      <c r="I75" s="63">
        <v>13.02</v>
      </c>
      <c r="J75" s="57">
        <v>216.19</v>
      </c>
      <c r="K75" s="6">
        <v>274</v>
      </c>
    </row>
    <row r="76" spans="1:11" ht="15.75">
      <c r="A76" s="24"/>
      <c r="B76" s="16"/>
      <c r="C76" s="11"/>
      <c r="D76" s="7" t="s">
        <v>30</v>
      </c>
      <c r="E76" s="67" t="s">
        <v>41</v>
      </c>
      <c r="F76" s="58">
        <v>50</v>
      </c>
      <c r="G76" s="61">
        <v>6.1</v>
      </c>
      <c r="H76" s="61">
        <v>0.8</v>
      </c>
      <c r="I76" s="65">
        <v>28.1</v>
      </c>
      <c r="J76" s="61">
        <v>138</v>
      </c>
      <c r="K76" s="44"/>
    </row>
    <row r="77" spans="1:11" ht="15.75">
      <c r="A77" s="24"/>
      <c r="B77" s="16"/>
      <c r="C77" s="11"/>
      <c r="D77" s="7" t="s">
        <v>24</v>
      </c>
      <c r="E77" s="67" t="s">
        <v>43</v>
      </c>
      <c r="F77" s="58">
        <v>100</v>
      </c>
      <c r="G77" s="57">
        <v>0.63</v>
      </c>
      <c r="H77" s="57">
        <v>0.19</v>
      </c>
      <c r="I77" s="63">
        <v>11.19</v>
      </c>
      <c r="J77" s="61">
        <v>64</v>
      </c>
      <c r="K77" s="44"/>
    </row>
    <row r="78" spans="1:11" ht="15">
      <c r="A78" s="24"/>
      <c r="B78" s="16"/>
      <c r="C78" s="11"/>
      <c r="D78" s="6" t="s">
        <v>31</v>
      </c>
      <c r="E78" s="49" t="s">
        <v>42</v>
      </c>
      <c r="F78" s="59">
        <v>50</v>
      </c>
      <c r="G78" s="62">
        <v>2.2999999999999998</v>
      </c>
      <c r="H78" s="62">
        <v>0.3</v>
      </c>
      <c r="I78" s="66">
        <v>23.9</v>
      </c>
      <c r="J78" s="59">
        <v>107</v>
      </c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640</v>
      </c>
      <c r="G80" s="20">
        <f t="shared" ref="G80" si="29">SUM(G71:G79)</f>
        <v>24.21</v>
      </c>
      <c r="H80" s="20">
        <f t="shared" ref="H80" si="30">SUM(H71:H79)</f>
        <v>24.130000000000006</v>
      </c>
      <c r="I80" s="20">
        <f t="shared" ref="I80" si="31">SUM(I71:I79)</f>
        <v>109.41</v>
      </c>
      <c r="J80" s="20">
        <f t="shared" ref="J80" si="32">SUM(J71:J79)</f>
        <v>1136.43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96" t="s">
        <v>4</v>
      </c>
      <c r="D81" s="97"/>
      <c r="E81" s="32"/>
      <c r="F81" s="33">
        <f>F70+F80</f>
        <v>1170</v>
      </c>
      <c r="G81" s="33">
        <f t="shared" ref="G81" si="33">G70+G80</f>
        <v>49.71</v>
      </c>
      <c r="H81" s="33">
        <f t="shared" ref="H81" si="34">H70+H80</f>
        <v>41.77000000000001</v>
      </c>
      <c r="I81" s="33">
        <f t="shared" ref="I81" si="35">I70+I80</f>
        <v>189.71999999999997</v>
      </c>
      <c r="J81" s="33">
        <f t="shared" ref="J81" si="36">J70+J80</f>
        <v>1661.14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8" t="s">
        <v>68</v>
      </c>
      <c r="F82" s="68">
        <v>200</v>
      </c>
      <c r="G82" s="50">
        <v>14.33</v>
      </c>
      <c r="H82" s="50">
        <v>16.899999999999999</v>
      </c>
      <c r="I82" s="53">
        <v>30.49</v>
      </c>
      <c r="J82" s="50">
        <v>207.08</v>
      </c>
      <c r="K82" s="56">
        <v>49</v>
      </c>
    </row>
    <row r="83" spans="1:11" ht="15">
      <c r="A83" s="24"/>
      <c r="B83" s="16"/>
      <c r="C83" s="11"/>
      <c r="D83" s="6"/>
      <c r="E83" s="49"/>
      <c r="F83" s="55"/>
      <c r="G83" s="43"/>
      <c r="H83" s="43"/>
      <c r="I83" s="43"/>
      <c r="J83" s="43"/>
      <c r="K83" s="44"/>
    </row>
    <row r="84" spans="1:11" ht="15">
      <c r="A84" s="24"/>
      <c r="B84" s="16"/>
      <c r="C84" s="11"/>
      <c r="D84" s="7" t="s">
        <v>22</v>
      </c>
      <c r="E84" s="49" t="s">
        <v>53</v>
      </c>
      <c r="F84" s="55">
        <v>200</v>
      </c>
      <c r="G84" s="52">
        <v>0.4</v>
      </c>
      <c r="H84" s="52">
        <v>0.1</v>
      </c>
      <c r="I84" s="54">
        <v>15.06</v>
      </c>
      <c r="J84" s="51">
        <v>160.66</v>
      </c>
      <c r="K84" s="6">
        <v>300</v>
      </c>
    </row>
    <row r="85" spans="1:11" ht="15">
      <c r="A85" s="24"/>
      <c r="B85" s="16"/>
      <c r="C85" s="11"/>
      <c r="D85" s="7" t="s">
        <v>23</v>
      </c>
      <c r="E85" s="49"/>
      <c r="F85" s="55"/>
      <c r="G85" s="43"/>
      <c r="H85" s="43"/>
      <c r="I85" s="43"/>
      <c r="J85" s="43"/>
      <c r="K85" s="44"/>
    </row>
    <row r="86" spans="1:11" ht="15">
      <c r="A86" s="24"/>
      <c r="B86" s="16"/>
      <c r="C86" s="11"/>
      <c r="D86" s="7" t="s">
        <v>24</v>
      </c>
      <c r="E86" s="49" t="s">
        <v>58</v>
      </c>
      <c r="F86" s="55">
        <v>100</v>
      </c>
      <c r="G86" s="51">
        <v>1.03</v>
      </c>
      <c r="H86" s="51">
        <v>0.48</v>
      </c>
      <c r="I86" s="54">
        <v>23.43</v>
      </c>
      <c r="J86" s="55">
        <v>92</v>
      </c>
      <c r="K86" s="44"/>
    </row>
    <row r="87" spans="1:11" ht="1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5"/>
      <c r="B89" s="18"/>
      <c r="C89" s="8"/>
      <c r="D89" s="19" t="s">
        <v>32</v>
      </c>
      <c r="E89" s="9"/>
      <c r="F89" s="20">
        <f>SUM(F82:F88)</f>
        <v>500</v>
      </c>
      <c r="G89" s="20">
        <f t="shared" ref="G89" si="37">SUM(G82:G88)</f>
        <v>15.76</v>
      </c>
      <c r="H89" s="20">
        <f t="shared" ref="H89" si="38">SUM(H82:H88)</f>
        <v>17.48</v>
      </c>
      <c r="I89" s="20">
        <f t="shared" ref="I89" si="39">SUM(I82:I88)</f>
        <v>68.97999999999999</v>
      </c>
      <c r="J89" s="20">
        <f t="shared" ref="J89" si="40">SUM(J82:J88)</f>
        <v>459.74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.75">
      <c r="A91" s="24"/>
      <c r="B91" s="16"/>
      <c r="C91" s="11"/>
      <c r="D91" s="7" t="s">
        <v>21</v>
      </c>
      <c r="E91" s="67" t="s">
        <v>69</v>
      </c>
      <c r="F91" s="58" t="s">
        <v>70</v>
      </c>
      <c r="G91" s="57">
        <v>11.87</v>
      </c>
      <c r="H91" s="57">
        <v>16.64</v>
      </c>
      <c r="I91" s="63">
        <v>6.37</v>
      </c>
      <c r="J91" s="57">
        <v>479.03</v>
      </c>
      <c r="K91" s="6">
        <v>45</v>
      </c>
    </row>
    <row r="92" spans="1:11" ht="15.75">
      <c r="A92" s="24"/>
      <c r="B92" s="16"/>
      <c r="C92" s="11"/>
      <c r="D92" s="7" t="s">
        <v>46</v>
      </c>
      <c r="E92" s="67" t="s">
        <v>49</v>
      </c>
      <c r="F92" s="58">
        <v>30</v>
      </c>
      <c r="G92" s="57">
        <v>3.96</v>
      </c>
      <c r="H92" s="61">
        <v>6</v>
      </c>
      <c r="I92" s="63">
        <v>20.48</v>
      </c>
      <c r="J92" s="57">
        <v>102.4</v>
      </c>
      <c r="K92" s="44"/>
    </row>
    <row r="93" spans="1:11" ht="15">
      <c r="A93" s="24"/>
      <c r="B93" s="16"/>
      <c r="C93" s="11"/>
      <c r="D93" s="7" t="s">
        <v>28</v>
      </c>
      <c r="E93" s="49"/>
      <c r="F93" s="43"/>
      <c r="G93" s="43"/>
      <c r="H93" s="43"/>
      <c r="I93" s="43"/>
      <c r="J93" s="43"/>
      <c r="K93" s="44"/>
    </row>
    <row r="94" spans="1:11" ht="15.75">
      <c r="A94" s="24"/>
      <c r="B94" s="16"/>
      <c r="C94" s="11"/>
      <c r="D94" s="7" t="s">
        <v>29</v>
      </c>
      <c r="E94" s="67" t="s">
        <v>40</v>
      </c>
      <c r="F94" s="58">
        <v>200</v>
      </c>
      <c r="G94" s="57">
        <v>0.56000000000000005</v>
      </c>
      <c r="H94" s="58">
        <v>0</v>
      </c>
      <c r="I94" s="63">
        <v>14.89</v>
      </c>
      <c r="J94" s="57">
        <v>269.25</v>
      </c>
      <c r="K94" s="6">
        <v>283</v>
      </c>
    </row>
    <row r="95" spans="1:11" ht="15.75">
      <c r="A95" s="24"/>
      <c r="B95" s="16"/>
      <c r="C95" s="11"/>
      <c r="D95" s="7" t="s">
        <v>30</v>
      </c>
      <c r="E95" s="67" t="s">
        <v>41</v>
      </c>
      <c r="F95" s="58">
        <v>50</v>
      </c>
      <c r="G95" s="61">
        <v>6.1</v>
      </c>
      <c r="H95" s="61">
        <v>0.8</v>
      </c>
      <c r="I95" s="65">
        <v>28.1</v>
      </c>
      <c r="J95" s="58">
        <v>138</v>
      </c>
      <c r="K95" s="44"/>
    </row>
    <row r="96" spans="1:11" ht="15.75">
      <c r="A96" s="24"/>
      <c r="B96" s="16"/>
      <c r="C96" s="11"/>
      <c r="D96" s="7" t="s">
        <v>24</v>
      </c>
      <c r="E96" s="67" t="s">
        <v>61</v>
      </c>
      <c r="F96" s="58">
        <v>100</v>
      </c>
      <c r="G96" s="57">
        <v>0.72</v>
      </c>
      <c r="H96" s="58">
        <v>0</v>
      </c>
      <c r="I96" s="63">
        <v>10.34</v>
      </c>
      <c r="J96" s="57">
        <v>82.8</v>
      </c>
      <c r="K96" s="44"/>
    </row>
    <row r="97" spans="1:11" ht="15">
      <c r="A97" s="24"/>
      <c r="B97" s="16"/>
      <c r="C97" s="11"/>
      <c r="D97" s="6" t="s">
        <v>31</v>
      </c>
      <c r="E97" s="49" t="s">
        <v>42</v>
      </c>
      <c r="F97" s="59">
        <v>50</v>
      </c>
      <c r="G97" s="62">
        <v>2.2999999999999998</v>
      </c>
      <c r="H97" s="62">
        <v>0.3</v>
      </c>
      <c r="I97" s="66">
        <v>23.9</v>
      </c>
      <c r="J97" s="59">
        <v>107</v>
      </c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32</v>
      </c>
      <c r="E99" s="12"/>
      <c r="F99" s="20">
        <f>SUM(F90:F98)</f>
        <v>430</v>
      </c>
      <c r="G99" s="20">
        <f t="shared" ref="G99" si="41">SUM(G90:G98)</f>
        <v>25.509999999999994</v>
      </c>
      <c r="H99" s="20">
        <f t="shared" ref="H99" si="42">SUM(H90:H98)</f>
        <v>23.740000000000002</v>
      </c>
      <c r="I99" s="20">
        <f t="shared" ref="I99" si="43">SUM(I90:I98)</f>
        <v>104.08000000000001</v>
      </c>
      <c r="J99" s="20">
        <f t="shared" ref="J99" si="44">SUM(J90:J98)</f>
        <v>1178.48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96" t="s">
        <v>4</v>
      </c>
      <c r="D100" s="97"/>
      <c r="E100" s="32"/>
      <c r="F100" s="33">
        <f>F89+F99</f>
        <v>930</v>
      </c>
      <c r="G100" s="33">
        <f t="shared" ref="G100" si="45">G89+G99</f>
        <v>41.269999999999996</v>
      </c>
      <c r="H100" s="33">
        <f t="shared" ref="H100" si="46">H89+H99</f>
        <v>41.22</v>
      </c>
      <c r="I100" s="33">
        <f t="shared" ref="I100" si="47">I89+I99</f>
        <v>173.06</v>
      </c>
      <c r="J100" s="33">
        <f t="shared" ref="J100" si="48">J89+J99</f>
        <v>1638.22</v>
      </c>
      <c r="K100" s="33"/>
    </row>
    <row r="101" spans="1:11" ht="15">
      <c r="A101" s="21">
        <v>2</v>
      </c>
      <c r="B101" s="22">
        <v>6</v>
      </c>
      <c r="C101" s="23" t="s">
        <v>20</v>
      </c>
      <c r="D101" s="5" t="s">
        <v>21</v>
      </c>
      <c r="E101" s="48" t="s">
        <v>71</v>
      </c>
      <c r="F101" s="68">
        <v>180</v>
      </c>
      <c r="G101" s="50">
        <v>7.94</v>
      </c>
      <c r="H101" s="50">
        <v>11.31</v>
      </c>
      <c r="I101" s="53">
        <v>25.95</v>
      </c>
      <c r="J101" s="50">
        <v>246.07</v>
      </c>
      <c r="K101" s="56">
        <v>103</v>
      </c>
    </row>
    <row r="102" spans="1:11" ht="15">
      <c r="A102" s="24"/>
      <c r="B102" s="16"/>
      <c r="C102" s="11"/>
      <c r="D102" s="6"/>
      <c r="E102" s="49"/>
      <c r="F102" s="43"/>
      <c r="G102" s="43"/>
      <c r="H102" s="43"/>
      <c r="I102" s="43"/>
      <c r="J102" s="43"/>
      <c r="K102" s="44"/>
    </row>
    <row r="103" spans="1:11" ht="15">
      <c r="A103" s="24"/>
      <c r="B103" s="16"/>
      <c r="C103" s="11"/>
      <c r="D103" s="7" t="s">
        <v>22</v>
      </c>
      <c r="E103" s="49" t="s">
        <v>34</v>
      </c>
      <c r="F103" s="55">
        <v>200</v>
      </c>
      <c r="G103" s="51">
        <v>2.79</v>
      </c>
      <c r="H103" s="51">
        <v>3.79</v>
      </c>
      <c r="I103" s="54">
        <v>19.71</v>
      </c>
      <c r="J103" s="51">
        <v>118</v>
      </c>
      <c r="K103" s="6">
        <v>285</v>
      </c>
    </row>
    <row r="104" spans="1:11" ht="15">
      <c r="A104" s="24"/>
      <c r="B104" s="16"/>
      <c r="C104" s="11"/>
      <c r="D104" s="7" t="s">
        <v>23</v>
      </c>
      <c r="E104" s="49" t="s">
        <v>72</v>
      </c>
      <c r="F104" s="55">
        <v>50</v>
      </c>
      <c r="G104" s="52">
        <v>5.2</v>
      </c>
      <c r="H104" s="52">
        <v>1.9</v>
      </c>
      <c r="I104" s="72">
        <v>20</v>
      </c>
      <c r="J104" s="51">
        <v>103.8</v>
      </c>
      <c r="K104" s="6">
        <v>154</v>
      </c>
    </row>
    <row r="105" spans="1:11" ht="15">
      <c r="A105" s="24"/>
      <c r="B105" s="16"/>
      <c r="C105" s="11"/>
      <c r="D105" s="7" t="s">
        <v>24</v>
      </c>
      <c r="E105" s="49" t="s">
        <v>73</v>
      </c>
      <c r="F105" s="55">
        <v>100</v>
      </c>
      <c r="G105" s="51">
        <v>0.72</v>
      </c>
      <c r="H105" s="55">
        <v>0</v>
      </c>
      <c r="I105" s="54">
        <v>18.34</v>
      </c>
      <c r="J105" s="51">
        <v>52</v>
      </c>
      <c r="K105" s="44"/>
    </row>
    <row r="106" spans="1:11" ht="1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530</v>
      </c>
      <c r="G108" s="20">
        <f t="shared" ref="G108:J108" si="49">SUM(G101:G107)</f>
        <v>16.649999999999999</v>
      </c>
      <c r="H108" s="20">
        <f t="shared" si="49"/>
        <v>17</v>
      </c>
      <c r="I108" s="20">
        <f t="shared" si="49"/>
        <v>84</v>
      </c>
      <c r="J108" s="20">
        <f t="shared" si="49"/>
        <v>519.87</v>
      </c>
      <c r="K108" s="26"/>
    </row>
    <row r="109" spans="1:11" ht="15.75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67" t="s">
        <v>76</v>
      </c>
      <c r="F109" s="58">
        <v>80</v>
      </c>
      <c r="G109" s="61">
        <v>0.6</v>
      </c>
      <c r="H109" s="57">
        <v>0.1</v>
      </c>
      <c r="I109" s="65">
        <v>2</v>
      </c>
      <c r="J109" s="57">
        <v>95.3</v>
      </c>
      <c r="K109" s="44"/>
    </row>
    <row r="110" spans="1:11" ht="15.75">
      <c r="A110" s="24"/>
      <c r="B110" s="16"/>
      <c r="C110" s="11"/>
      <c r="D110" s="7" t="s">
        <v>21</v>
      </c>
      <c r="E110" s="67" t="s">
        <v>74</v>
      </c>
      <c r="F110" s="58" t="s">
        <v>78</v>
      </c>
      <c r="G110" s="57">
        <v>10.56</v>
      </c>
      <c r="H110" s="57">
        <v>20.72</v>
      </c>
      <c r="I110" s="63">
        <v>5.77</v>
      </c>
      <c r="J110" s="57">
        <v>483.79</v>
      </c>
      <c r="K110" s="6">
        <v>180</v>
      </c>
    </row>
    <row r="111" spans="1:11" ht="15">
      <c r="A111" s="24"/>
      <c r="B111" s="16"/>
      <c r="C111" s="11"/>
      <c r="D111" s="7" t="s">
        <v>21</v>
      </c>
      <c r="E111" s="49" t="s">
        <v>75</v>
      </c>
      <c r="F111" s="58">
        <v>200</v>
      </c>
      <c r="G111" s="57">
        <v>6.3</v>
      </c>
      <c r="H111" s="57">
        <v>5.56</v>
      </c>
      <c r="I111" s="63">
        <v>40.340000000000003</v>
      </c>
      <c r="J111" s="57">
        <v>361.74</v>
      </c>
      <c r="K111" s="6">
        <v>227</v>
      </c>
    </row>
    <row r="112" spans="1:11" ht="15.75">
      <c r="A112" s="24"/>
      <c r="B112" s="16"/>
      <c r="C112" s="11"/>
      <c r="D112" s="7" t="s">
        <v>28</v>
      </c>
      <c r="E112" s="67"/>
      <c r="F112" s="43"/>
      <c r="G112" s="43"/>
      <c r="H112" s="43"/>
      <c r="I112" s="43"/>
      <c r="J112" s="43"/>
      <c r="K112" s="44"/>
    </row>
    <row r="113" spans="1:11" ht="15.75">
      <c r="A113" s="24"/>
      <c r="B113" s="16"/>
      <c r="C113" s="11"/>
      <c r="D113" s="7" t="s">
        <v>77</v>
      </c>
      <c r="E113" s="67" t="s">
        <v>53</v>
      </c>
      <c r="F113" s="58">
        <v>200</v>
      </c>
      <c r="G113" s="61">
        <v>0.4</v>
      </c>
      <c r="H113" s="61">
        <v>0.1</v>
      </c>
      <c r="I113" s="63">
        <v>15.06</v>
      </c>
      <c r="J113" s="57">
        <v>160.66</v>
      </c>
      <c r="K113" s="6">
        <v>300</v>
      </c>
    </row>
    <row r="114" spans="1:11" ht="15.75">
      <c r="A114" s="24"/>
      <c r="B114" s="16"/>
      <c r="C114" s="11"/>
      <c r="D114" s="7" t="s">
        <v>30</v>
      </c>
      <c r="E114" s="67" t="s">
        <v>41</v>
      </c>
      <c r="F114" s="58">
        <v>50</v>
      </c>
      <c r="G114" s="61">
        <v>6.1</v>
      </c>
      <c r="H114" s="61">
        <v>0.8</v>
      </c>
      <c r="I114" s="65">
        <v>28.1</v>
      </c>
      <c r="J114" s="61">
        <v>138</v>
      </c>
      <c r="K114" s="44"/>
    </row>
    <row r="115" spans="1:11" ht="15">
      <c r="A115" s="24"/>
      <c r="B115" s="16"/>
      <c r="C115" s="11"/>
      <c r="D115" s="7" t="s">
        <v>31</v>
      </c>
      <c r="E115" s="49" t="s">
        <v>42</v>
      </c>
      <c r="F115" s="59">
        <v>50</v>
      </c>
      <c r="G115" s="62">
        <v>2.2999999999999998</v>
      </c>
      <c r="H115" s="62">
        <v>0.3</v>
      </c>
      <c r="I115" s="80">
        <v>23.9</v>
      </c>
      <c r="J115" s="59">
        <v>107</v>
      </c>
      <c r="K115" s="44"/>
    </row>
    <row r="116" spans="1:11" ht="15">
      <c r="A116" s="24"/>
      <c r="B116" s="16"/>
      <c r="C116" s="11"/>
      <c r="D116" s="6"/>
      <c r="E116" s="49"/>
      <c r="F116" s="43"/>
      <c r="G116" s="43"/>
      <c r="H116" s="43"/>
      <c r="I116" s="43"/>
      <c r="J116" s="43"/>
      <c r="K116" s="44"/>
    </row>
    <row r="117" spans="1:11" ht="1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580</v>
      </c>
      <c r="G118" s="20">
        <f t="shared" ref="G118:J118" si="50">SUM(G109:G117)</f>
        <v>26.26</v>
      </c>
      <c r="H118" s="20">
        <f t="shared" si="50"/>
        <v>27.580000000000002</v>
      </c>
      <c r="I118" s="20">
        <f t="shared" si="50"/>
        <v>115.17000000000002</v>
      </c>
      <c r="J118" s="20">
        <f t="shared" si="50"/>
        <v>1346.49</v>
      </c>
      <c r="K118" s="26"/>
    </row>
    <row r="119" spans="1:11" ht="15.75" thickBot="1">
      <c r="A119" s="30">
        <f>A101</f>
        <v>2</v>
      </c>
      <c r="B119" s="31">
        <f>B101</f>
        <v>6</v>
      </c>
      <c r="C119" s="96" t="s">
        <v>4</v>
      </c>
      <c r="D119" s="97"/>
      <c r="E119" s="32"/>
      <c r="F119" s="33">
        <f>F108+F118</f>
        <v>1110</v>
      </c>
      <c r="G119" s="33">
        <f t="shared" ref="G119" si="51">G108+G118</f>
        <v>42.91</v>
      </c>
      <c r="H119" s="33">
        <f t="shared" ref="H119" si="52">H108+H118</f>
        <v>44.58</v>
      </c>
      <c r="I119" s="33">
        <f t="shared" ref="I119" si="53">I108+I118</f>
        <v>199.17000000000002</v>
      </c>
      <c r="J119" s="33">
        <f t="shared" ref="J119" si="54">J108+J118</f>
        <v>1866.3600000000001</v>
      </c>
      <c r="K119" s="33"/>
    </row>
    <row r="120" spans="1:11" ht="15">
      <c r="A120" s="15">
        <v>2</v>
      </c>
      <c r="B120" s="16">
        <v>7</v>
      </c>
      <c r="C120" s="23" t="s">
        <v>20</v>
      </c>
      <c r="D120" s="5" t="s">
        <v>21</v>
      </c>
      <c r="E120" s="48" t="s">
        <v>79</v>
      </c>
      <c r="F120" s="68">
        <v>200</v>
      </c>
      <c r="G120" s="50">
        <v>11.41</v>
      </c>
      <c r="H120" s="50">
        <v>10.97</v>
      </c>
      <c r="I120" s="53">
        <v>33.04</v>
      </c>
      <c r="J120" s="50">
        <v>226.69</v>
      </c>
      <c r="K120" s="56">
        <v>204</v>
      </c>
    </row>
    <row r="121" spans="1:11" ht="15">
      <c r="A121" s="15"/>
      <c r="B121" s="16"/>
      <c r="C121" s="11"/>
      <c r="D121" s="6"/>
      <c r="E121" s="49"/>
      <c r="F121" s="43"/>
      <c r="G121" s="43"/>
      <c r="H121" s="43"/>
      <c r="I121" s="43"/>
      <c r="J121" s="43"/>
      <c r="K121" s="44"/>
    </row>
    <row r="122" spans="1:11" ht="15">
      <c r="A122" s="15"/>
      <c r="B122" s="16"/>
      <c r="C122" s="11"/>
      <c r="D122" s="7" t="s">
        <v>22</v>
      </c>
      <c r="E122" s="49" t="s">
        <v>80</v>
      </c>
      <c r="F122" s="55">
        <v>200</v>
      </c>
      <c r="G122" s="51">
        <v>3.07</v>
      </c>
      <c r="H122" s="51">
        <v>4.03</v>
      </c>
      <c r="I122" s="54">
        <v>15.95</v>
      </c>
      <c r="J122" s="51">
        <v>103.92</v>
      </c>
      <c r="K122" s="6">
        <v>270</v>
      </c>
    </row>
    <row r="123" spans="1:11" ht="15">
      <c r="A123" s="15"/>
      <c r="B123" s="16"/>
      <c r="C123" s="11"/>
      <c r="D123" s="7" t="s">
        <v>23</v>
      </c>
      <c r="E123" s="49" t="s">
        <v>41</v>
      </c>
      <c r="F123" s="55">
        <v>50</v>
      </c>
      <c r="G123" s="52">
        <v>3.5</v>
      </c>
      <c r="H123" s="52">
        <v>0.6</v>
      </c>
      <c r="I123" s="72">
        <v>15.6</v>
      </c>
      <c r="J123" s="51">
        <v>138</v>
      </c>
      <c r="K123" s="44"/>
    </row>
    <row r="124" spans="1:11" ht="15">
      <c r="A124" s="15"/>
      <c r="B124" s="16"/>
      <c r="C124" s="11"/>
      <c r="D124" s="7" t="s">
        <v>24</v>
      </c>
      <c r="E124" s="49" t="s">
        <v>36</v>
      </c>
      <c r="F124" s="55">
        <v>100</v>
      </c>
      <c r="G124" s="51">
        <v>0.39</v>
      </c>
      <c r="H124" s="52">
        <v>0.4</v>
      </c>
      <c r="I124" s="54">
        <v>10.11</v>
      </c>
      <c r="J124" s="52">
        <v>59</v>
      </c>
      <c r="K124" s="44"/>
    </row>
    <row r="125" spans="1:11" ht="15.75" thickBot="1">
      <c r="A125" s="15"/>
      <c r="B125" s="16"/>
      <c r="C125" s="11"/>
      <c r="D125" s="6"/>
      <c r="E125" s="42"/>
      <c r="F125" s="43"/>
      <c r="G125" s="60"/>
      <c r="H125" s="60"/>
      <c r="I125" s="85"/>
      <c r="J125" s="43"/>
      <c r="K125" s="44"/>
    </row>
    <row r="126" spans="1:11" ht="1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550</v>
      </c>
      <c r="G127" s="20">
        <f t="shared" ref="G127:J127" si="55">SUM(G120:G126)</f>
        <v>18.37</v>
      </c>
      <c r="H127" s="20">
        <f t="shared" si="55"/>
        <v>16</v>
      </c>
      <c r="I127" s="20">
        <f t="shared" si="55"/>
        <v>74.699999999999989</v>
      </c>
      <c r="J127" s="20">
        <f t="shared" si="55"/>
        <v>527.61</v>
      </c>
      <c r="K127" s="26"/>
    </row>
    <row r="128" spans="1:11" ht="15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.75">
      <c r="A129" s="15"/>
      <c r="B129" s="16"/>
      <c r="C129" s="11"/>
      <c r="D129" s="7" t="s">
        <v>21</v>
      </c>
      <c r="E129" s="67" t="s">
        <v>81</v>
      </c>
      <c r="F129" s="58" t="s">
        <v>82</v>
      </c>
      <c r="G129" s="57">
        <v>10.25</v>
      </c>
      <c r="H129" s="57">
        <v>16.63</v>
      </c>
      <c r="I129" s="63">
        <v>6.47</v>
      </c>
      <c r="J129" s="57">
        <v>489.55</v>
      </c>
      <c r="K129" s="6">
        <v>46</v>
      </c>
    </row>
    <row r="130" spans="1:11" ht="15.75">
      <c r="A130" s="15"/>
      <c r="B130" s="16"/>
      <c r="C130" s="11"/>
      <c r="D130" s="7" t="s">
        <v>46</v>
      </c>
      <c r="E130" s="67" t="s">
        <v>49</v>
      </c>
      <c r="F130" s="58">
        <v>30</v>
      </c>
      <c r="G130" s="61">
        <v>3.5</v>
      </c>
      <c r="H130" s="57">
        <v>2.34</v>
      </c>
      <c r="I130" s="65">
        <v>36</v>
      </c>
      <c r="J130" s="57">
        <v>104.2</v>
      </c>
      <c r="K130" s="44"/>
    </row>
    <row r="131" spans="1:11" ht="15">
      <c r="A131" s="15"/>
      <c r="B131" s="16"/>
      <c r="C131" s="11"/>
      <c r="D131" s="7" t="s">
        <v>28</v>
      </c>
      <c r="E131" s="42"/>
      <c r="F131" s="58"/>
      <c r="G131" s="43"/>
      <c r="H131" s="43"/>
      <c r="I131" s="43"/>
      <c r="J131" s="43"/>
      <c r="K131" s="44"/>
    </row>
    <row r="132" spans="1:11" ht="15.75">
      <c r="A132" s="15"/>
      <c r="B132" s="16"/>
      <c r="C132" s="11"/>
      <c r="D132" s="7" t="s">
        <v>22</v>
      </c>
      <c r="E132" s="67" t="s">
        <v>53</v>
      </c>
      <c r="F132" s="58">
        <v>200</v>
      </c>
      <c r="G132" s="57">
        <v>2.79</v>
      </c>
      <c r="H132" s="57">
        <v>3.79</v>
      </c>
      <c r="I132" s="63">
        <v>9.7100000000000009</v>
      </c>
      <c r="J132" s="57">
        <v>218.69</v>
      </c>
      <c r="K132" s="6">
        <v>300</v>
      </c>
    </row>
    <row r="133" spans="1:11" ht="15.75">
      <c r="A133" s="15"/>
      <c r="B133" s="16"/>
      <c r="C133" s="11"/>
      <c r="D133" s="7" t="s">
        <v>30</v>
      </c>
      <c r="E133" s="67" t="s">
        <v>41</v>
      </c>
      <c r="F133" s="58">
        <v>50</v>
      </c>
      <c r="G133" s="61">
        <v>6.1</v>
      </c>
      <c r="H133" s="61">
        <v>0.8</v>
      </c>
      <c r="I133" s="65">
        <v>28.1</v>
      </c>
      <c r="J133" s="61">
        <v>138</v>
      </c>
      <c r="K133" s="44"/>
    </row>
    <row r="134" spans="1:11" ht="15.75">
      <c r="A134" s="15"/>
      <c r="B134" s="16"/>
      <c r="C134" s="11"/>
      <c r="D134" s="7" t="s">
        <v>31</v>
      </c>
      <c r="E134" s="67" t="s">
        <v>42</v>
      </c>
      <c r="F134" s="58">
        <v>50</v>
      </c>
      <c r="G134" s="61">
        <v>2.2999999999999998</v>
      </c>
      <c r="H134" s="57">
        <v>0.3</v>
      </c>
      <c r="I134" s="63">
        <v>23.9</v>
      </c>
      <c r="J134" s="58">
        <v>107</v>
      </c>
      <c r="K134" s="44"/>
    </row>
    <row r="135" spans="1:11" ht="15">
      <c r="A135" s="15"/>
      <c r="B135" s="16"/>
      <c r="C135" s="11"/>
      <c r="D135" s="6" t="s">
        <v>24</v>
      </c>
      <c r="E135" s="49" t="s">
        <v>54</v>
      </c>
      <c r="F135" s="59">
        <v>100</v>
      </c>
      <c r="G135" s="62">
        <v>0.94</v>
      </c>
      <c r="H135" s="62">
        <v>0.12</v>
      </c>
      <c r="I135" s="66">
        <v>7.75</v>
      </c>
      <c r="J135" s="79">
        <v>48</v>
      </c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430</v>
      </c>
      <c r="G137" s="20">
        <f t="shared" ref="G137:J137" si="56">SUM(G128:G136)</f>
        <v>25.880000000000003</v>
      </c>
      <c r="H137" s="20">
        <f t="shared" si="56"/>
        <v>23.98</v>
      </c>
      <c r="I137" s="20">
        <f t="shared" si="56"/>
        <v>111.93</v>
      </c>
      <c r="J137" s="20">
        <f t="shared" si="56"/>
        <v>1105.44</v>
      </c>
      <c r="K137" s="26"/>
    </row>
    <row r="138" spans="1:11" ht="15.75" thickBot="1">
      <c r="A138" s="34">
        <f>A120</f>
        <v>2</v>
      </c>
      <c r="B138" s="34">
        <f>B120</f>
        <v>7</v>
      </c>
      <c r="C138" s="96" t="s">
        <v>4</v>
      </c>
      <c r="D138" s="97"/>
      <c r="E138" s="32"/>
      <c r="F138" s="33">
        <f>F127+F137</f>
        <v>980</v>
      </c>
      <c r="G138" s="33">
        <f t="shared" ref="G138" si="57">G127+G137</f>
        <v>44.25</v>
      </c>
      <c r="H138" s="33">
        <f t="shared" ref="H138" si="58">H127+H137</f>
        <v>39.980000000000004</v>
      </c>
      <c r="I138" s="33">
        <f t="shared" ref="I138" si="59">I127+I137</f>
        <v>186.63</v>
      </c>
      <c r="J138" s="33">
        <f t="shared" ref="J138" si="60">J127+J137</f>
        <v>1633.0500000000002</v>
      </c>
      <c r="K138" s="33"/>
    </row>
    <row r="139" spans="1:11" ht="15.75" thickBot="1">
      <c r="A139" s="21">
        <v>2</v>
      </c>
      <c r="B139" s="22">
        <v>8</v>
      </c>
      <c r="C139" s="23" t="s">
        <v>20</v>
      </c>
      <c r="D139" s="5" t="s">
        <v>21</v>
      </c>
      <c r="E139" s="48" t="s">
        <v>83</v>
      </c>
      <c r="F139" s="68">
        <v>200</v>
      </c>
      <c r="G139" s="50">
        <v>6.52</v>
      </c>
      <c r="H139" s="50">
        <v>4.09</v>
      </c>
      <c r="I139" s="53">
        <v>6.02</v>
      </c>
      <c r="J139" s="50">
        <v>219.08</v>
      </c>
      <c r="K139" s="56">
        <v>176</v>
      </c>
    </row>
    <row r="140" spans="1:11" ht="15">
      <c r="A140" s="24"/>
      <c r="B140" s="16"/>
      <c r="C140" s="11"/>
      <c r="D140" s="6"/>
      <c r="E140" s="49"/>
      <c r="F140" s="43"/>
      <c r="G140" s="43"/>
      <c r="H140" s="43"/>
      <c r="I140" s="43"/>
      <c r="J140" s="43"/>
      <c r="K140" s="41"/>
    </row>
    <row r="141" spans="1:11" ht="15">
      <c r="A141" s="24"/>
      <c r="B141" s="16"/>
      <c r="C141" s="11"/>
      <c r="D141" s="7" t="s">
        <v>22</v>
      </c>
      <c r="E141" s="49" t="s">
        <v>53</v>
      </c>
      <c r="F141" s="55">
        <v>200</v>
      </c>
      <c r="G141" s="51">
        <v>3.79</v>
      </c>
      <c r="H141" s="51">
        <v>3.79</v>
      </c>
      <c r="I141" s="54">
        <v>19.71</v>
      </c>
      <c r="J141" s="51">
        <v>218.69</v>
      </c>
      <c r="K141" s="6">
        <v>300</v>
      </c>
    </row>
    <row r="142" spans="1:11" ht="15.75" customHeight="1">
      <c r="A142" s="24"/>
      <c r="B142" s="16"/>
      <c r="C142" s="11"/>
      <c r="D142" s="7" t="s">
        <v>23</v>
      </c>
      <c r="E142" s="49" t="s">
        <v>84</v>
      </c>
      <c r="F142" s="55">
        <v>30</v>
      </c>
      <c r="G142" s="51">
        <v>4.7300000000000004</v>
      </c>
      <c r="H142" s="51">
        <v>7.85</v>
      </c>
      <c r="I142" s="54">
        <v>31.27</v>
      </c>
      <c r="J142" s="51">
        <v>108.3</v>
      </c>
      <c r="K142" s="44"/>
    </row>
    <row r="143" spans="1:11" ht="15">
      <c r="A143" s="24"/>
      <c r="B143" s="16"/>
      <c r="C143" s="11"/>
      <c r="D143" s="7" t="s">
        <v>24</v>
      </c>
      <c r="E143" s="49" t="s">
        <v>54</v>
      </c>
      <c r="F143" s="55">
        <v>100</v>
      </c>
      <c r="G143" s="51">
        <v>0.96</v>
      </c>
      <c r="H143" s="51">
        <v>0.12</v>
      </c>
      <c r="I143" s="54">
        <v>11.75</v>
      </c>
      <c r="J143" s="52">
        <v>48</v>
      </c>
      <c r="K143" s="44"/>
    </row>
    <row r="144" spans="1:11" ht="1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530</v>
      </c>
      <c r="G146" s="20">
        <f t="shared" ref="G146:J146" si="61">SUM(G139:G145)</f>
        <v>16</v>
      </c>
      <c r="H146" s="20">
        <f t="shared" si="61"/>
        <v>15.85</v>
      </c>
      <c r="I146" s="20">
        <f t="shared" si="61"/>
        <v>68.75</v>
      </c>
      <c r="J146" s="20">
        <f t="shared" si="61"/>
        <v>594.06999999999994</v>
      </c>
      <c r="K146" s="26"/>
    </row>
    <row r="147" spans="1:11" ht="15.75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67" t="s">
        <v>85</v>
      </c>
      <c r="F147" s="69">
        <v>100</v>
      </c>
      <c r="G147" s="70">
        <v>1.4</v>
      </c>
      <c r="H147" s="71">
        <v>3.6</v>
      </c>
      <c r="I147" s="86">
        <v>6.1</v>
      </c>
      <c r="J147" s="70">
        <v>160.80000000000001</v>
      </c>
      <c r="K147" s="74">
        <v>33</v>
      </c>
    </row>
    <row r="148" spans="1:11" ht="15.75">
      <c r="A148" s="24"/>
      <c r="B148" s="16"/>
      <c r="C148" s="11"/>
      <c r="D148" s="7" t="s">
        <v>21</v>
      </c>
      <c r="E148" s="67" t="s">
        <v>86</v>
      </c>
      <c r="F148" s="58">
        <v>200</v>
      </c>
      <c r="G148" s="57">
        <v>5.04</v>
      </c>
      <c r="H148" s="61">
        <v>10.5</v>
      </c>
      <c r="I148" s="63">
        <v>17.38</v>
      </c>
      <c r="J148" s="57">
        <v>378.12</v>
      </c>
      <c r="K148" s="6">
        <v>241</v>
      </c>
    </row>
    <row r="149" spans="1:11" ht="15">
      <c r="A149" s="24"/>
      <c r="B149" s="16"/>
      <c r="C149" s="11"/>
      <c r="D149" s="7" t="s">
        <v>21</v>
      </c>
      <c r="E149" s="49" t="s">
        <v>87</v>
      </c>
      <c r="F149" s="58">
        <v>90</v>
      </c>
      <c r="G149" s="57">
        <v>10.08</v>
      </c>
      <c r="H149" s="57">
        <v>10.02</v>
      </c>
      <c r="I149" s="63">
        <v>5.74</v>
      </c>
      <c r="J149" s="57">
        <v>476.75</v>
      </c>
      <c r="K149" s="6">
        <v>189</v>
      </c>
    </row>
    <row r="150" spans="1:11" ht="15">
      <c r="A150" s="24"/>
      <c r="B150" s="16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</row>
    <row r="151" spans="1:11" ht="15.75">
      <c r="A151" s="24"/>
      <c r="B151" s="16"/>
      <c r="C151" s="11"/>
      <c r="D151" s="7" t="s">
        <v>22</v>
      </c>
      <c r="E151" s="67" t="s">
        <v>67</v>
      </c>
      <c r="F151" s="58" t="s">
        <v>88</v>
      </c>
      <c r="G151" s="57">
        <v>1.36</v>
      </c>
      <c r="H151" s="58">
        <v>0</v>
      </c>
      <c r="I151" s="63">
        <v>13.02</v>
      </c>
      <c r="J151" s="57">
        <v>216.19</v>
      </c>
      <c r="K151" s="6">
        <v>274</v>
      </c>
    </row>
    <row r="152" spans="1:11" ht="16.5" thickBot="1">
      <c r="A152" s="24"/>
      <c r="B152" s="16"/>
      <c r="C152" s="11"/>
      <c r="D152" s="7" t="s">
        <v>30</v>
      </c>
      <c r="E152" s="67" t="s">
        <v>41</v>
      </c>
      <c r="F152" s="58">
        <v>50</v>
      </c>
      <c r="G152" s="61">
        <v>6.1</v>
      </c>
      <c r="H152" s="61">
        <v>0.8</v>
      </c>
      <c r="I152" s="65">
        <v>28.1</v>
      </c>
      <c r="J152" s="61">
        <v>138</v>
      </c>
      <c r="K152" s="44"/>
    </row>
    <row r="153" spans="1:11" ht="15.75">
      <c r="A153" s="24"/>
      <c r="B153" s="16"/>
      <c r="C153" s="11"/>
      <c r="D153" s="7" t="s">
        <v>31</v>
      </c>
      <c r="E153" s="67" t="s">
        <v>42</v>
      </c>
      <c r="F153" s="58">
        <v>50</v>
      </c>
      <c r="G153" s="57">
        <v>2.2999999999999998</v>
      </c>
      <c r="H153" s="57">
        <v>0.3</v>
      </c>
      <c r="I153" s="63">
        <v>23.9</v>
      </c>
      <c r="J153" s="61">
        <v>107</v>
      </c>
      <c r="K153" s="56"/>
    </row>
    <row r="154" spans="1:11" ht="1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490</v>
      </c>
      <c r="G156" s="20">
        <f t="shared" ref="G156:J156" si="62">SUM(G147:G155)</f>
        <v>26.279999999999998</v>
      </c>
      <c r="H156" s="20">
        <f t="shared" si="62"/>
        <v>25.22</v>
      </c>
      <c r="I156" s="20">
        <f t="shared" si="62"/>
        <v>94.240000000000009</v>
      </c>
      <c r="J156" s="20">
        <f t="shared" si="62"/>
        <v>1476.8600000000001</v>
      </c>
      <c r="K156" s="26"/>
    </row>
    <row r="157" spans="1:11" ht="15.75" thickBot="1">
      <c r="A157" s="30">
        <f>A139</f>
        <v>2</v>
      </c>
      <c r="B157" s="31">
        <f>B139</f>
        <v>8</v>
      </c>
      <c r="C157" s="96" t="s">
        <v>4</v>
      </c>
      <c r="D157" s="97"/>
      <c r="E157" s="32"/>
      <c r="F157" s="33">
        <f>F146+F156</f>
        <v>1020</v>
      </c>
      <c r="G157" s="33">
        <f t="shared" ref="G157" si="63">G146+G156</f>
        <v>42.28</v>
      </c>
      <c r="H157" s="33">
        <f t="shared" ref="H157" si="64">H146+H156</f>
        <v>41.07</v>
      </c>
      <c r="I157" s="33">
        <f t="shared" ref="I157" si="65">I146+I156</f>
        <v>162.99</v>
      </c>
      <c r="J157" s="33">
        <f t="shared" ref="J157" si="66">J146+J156</f>
        <v>2070.9300000000003</v>
      </c>
      <c r="K157" s="33"/>
    </row>
    <row r="158" spans="1:11" ht="15">
      <c r="A158" s="21">
        <v>2</v>
      </c>
      <c r="B158" s="22">
        <v>9</v>
      </c>
      <c r="C158" s="23" t="s">
        <v>20</v>
      </c>
      <c r="D158" s="5" t="s">
        <v>21</v>
      </c>
      <c r="E158" s="48" t="s">
        <v>89</v>
      </c>
      <c r="F158" s="68">
        <v>175</v>
      </c>
      <c r="G158" s="50">
        <v>14.24</v>
      </c>
      <c r="H158" s="50">
        <v>18.5</v>
      </c>
      <c r="I158" s="88">
        <v>7</v>
      </c>
      <c r="J158" s="50">
        <v>208.06</v>
      </c>
      <c r="K158" s="56">
        <v>467</v>
      </c>
    </row>
    <row r="159" spans="1:11" ht="15">
      <c r="A159" s="24"/>
      <c r="B159" s="16"/>
      <c r="C159" s="11"/>
      <c r="D159" s="6"/>
      <c r="E159" s="49"/>
      <c r="F159" s="43"/>
      <c r="G159" s="43"/>
      <c r="H159" s="43"/>
      <c r="I159" s="43"/>
      <c r="J159" s="43"/>
      <c r="K159" s="44"/>
    </row>
    <row r="160" spans="1:11" ht="15">
      <c r="A160" s="24"/>
      <c r="B160" s="16"/>
      <c r="C160" s="11"/>
      <c r="D160" s="7" t="s">
        <v>22</v>
      </c>
      <c r="E160" s="49" t="s">
        <v>53</v>
      </c>
      <c r="F160" s="55">
        <v>200</v>
      </c>
      <c r="G160" s="52">
        <v>0.4</v>
      </c>
      <c r="H160" s="52">
        <v>0.1</v>
      </c>
      <c r="I160" s="54">
        <v>15.06</v>
      </c>
      <c r="J160" s="87">
        <v>160.66</v>
      </c>
      <c r="K160" s="6">
        <v>300</v>
      </c>
    </row>
    <row r="161" spans="1:11" ht="15">
      <c r="A161" s="24"/>
      <c r="B161" s="16"/>
      <c r="C161" s="11"/>
      <c r="D161" s="7" t="s">
        <v>23</v>
      </c>
      <c r="E161" s="49" t="s">
        <v>90</v>
      </c>
      <c r="F161" s="55">
        <v>30</v>
      </c>
      <c r="G161" s="52">
        <v>3.5</v>
      </c>
      <c r="H161" s="52">
        <v>0.6</v>
      </c>
      <c r="I161" s="72">
        <v>34</v>
      </c>
      <c r="J161" s="51">
        <v>117</v>
      </c>
      <c r="K161" s="44"/>
    </row>
    <row r="162" spans="1:11" ht="15">
      <c r="A162" s="24"/>
      <c r="B162" s="16"/>
      <c r="C162" s="11"/>
      <c r="D162" s="7" t="s">
        <v>24</v>
      </c>
      <c r="E162" s="49" t="s">
        <v>43</v>
      </c>
      <c r="F162" s="55">
        <v>100</v>
      </c>
      <c r="G162" s="51">
        <v>0.63</v>
      </c>
      <c r="H162" s="51">
        <v>0.19</v>
      </c>
      <c r="I162" s="54">
        <v>11.19</v>
      </c>
      <c r="J162" s="51">
        <v>64</v>
      </c>
      <c r="K162" s="44"/>
    </row>
    <row r="163" spans="1:11" ht="1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505</v>
      </c>
      <c r="G165" s="20">
        <f t="shared" ref="G165:J165" si="67">SUM(G158:G164)</f>
        <v>18.77</v>
      </c>
      <c r="H165" s="20">
        <f t="shared" si="67"/>
        <v>19.390000000000004</v>
      </c>
      <c r="I165" s="20">
        <f t="shared" si="67"/>
        <v>67.25</v>
      </c>
      <c r="J165" s="20">
        <f t="shared" si="67"/>
        <v>549.72</v>
      </c>
      <c r="K165" s="26"/>
    </row>
    <row r="166" spans="1:11" ht="15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.75">
      <c r="A167" s="24"/>
      <c r="B167" s="16"/>
      <c r="C167" s="11"/>
      <c r="D167" s="7" t="s">
        <v>21</v>
      </c>
      <c r="E167" s="67" t="s">
        <v>91</v>
      </c>
      <c r="F167" s="58" t="s">
        <v>44</v>
      </c>
      <c r="G167" s="61">
        <v>11</v>
      </c>
      <c r="H167" s="57">
        <v>19</v>
      </c>
      <c r="I167" s="63">
        <v>83.7</v>
      </c>
      <c r="J167" s="61">
        <v>375.5</v>
      </c>
      <c r="K167" s="6">
        <v>47</v>
      </c>
    </row>
    <row r="168" spans="1:11" ht="15">
      <c r="A168" s="24"/>
      <c r="B168" s="16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</row>
    <row r="169" spans="1:11" ht="15">
      <c r="A169" s="24"/>
      <c r="B169" s="16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</row>
    <row r="170" spans="1:11" ht="15.75">
      <c r="A170" s="24"/>
      <c r="B170" s="16"/>
      <c r="C170" s="11"/>
      <c r="D170" s="7" t="s">
        <v>22</v>
      </c>
      <c r="E170" s="67" t="s">
        <v>80</v>
      </c>
      <c r="F170" s="58">
        <v>200</v>
      </c>
      <c r="G170" s="61">
        <v>2</v>
      </c>
      <c r="H170" s="57">
        <v>1.35</v>
      </c>
      <c r="I170" s="65">
        <v>28.6</v>
      </c>
      <c r="J170" s="57">
        <v>313.39999999999998</v>
      </c>
      <c r="K170" s="6">
        <v>285</v>
      </c>
    </row>
    <row r="171" spans="1:11" ht="15.75">
      <c r="A171" s="24"/>
      <c r="B171" s="16"/>
      <c r="C171" s="11"/>
      <c r="D171" s="7" t="s">
        <v>30</v>
      </c>
      <c r="E171" s="67" t="s">
        <v>41</v>
      </c>
      <c r="F171" s="58">
        <v>50</v>
      </c>
      <c r="G171" s="61">
        <v>6.1</v>
      </c>
      <c r="H171" s="57">
        <v>0.8</v>
      </c>
      <c r="I171" s="65">
        <v>28.1</v>
      </c>
      <c r="J171" s="61">
        <v>138</v>
      </c>
      <c r="K171" s="44"/>
    </row>
    <row r="172" spans="1:11" ht="15.75">
      <c r="A172" s="24"/>
      <c r="B172" s="16"/>
      <c r="C172" s="11"/>
      <c r="D172" s="7" t="s">
        <v>46</v>
      </c>
      <c r="E172" s="67" t="s">
        <v>52</v>
      </c>
      <c r="F172" s="58">
        <v>30</v>
      </c>
      <c r="G172" s="61">
        <v>3.5</v>
      </c>
      <c r="H172" s="57">
        <v>2.34</v>
      </c>
      <c r="I172" s="65">
        <v>26</v>
      </c>
      <c r="J172" s="57">
        <v>104.2</v>
      </c>
      <c r="K172" s="44"/>
    </row>
    <row r="173" spans="1:11" ht="15">
      <c r="A173" s="24"/>
      <c r="B173" s="16"/>
      <c r="C173" s="11"/>
      <c r="D173" s="6" t="s">
        <v>24</v>
      </c>
      <c r="E173" s="49" t="s">
        <v>54</v>
      </c>
      <c r="F173" s="59">
        <v>100</v>
      </c>
      <c r="G173" s="62">
        <v>1.03</v>
      </c>
      <c r="H173" s="62">
        <v>0.48</v>
      </c>
      <c r="I173" s="66">
        <v>13</v>
      </c>
      <c r="J173" s="79">
        <v>92</v>
      </c>
      <c r="K173" s="44"/>
    </row>
    <row r="174" spans="1:11" ht="15.75" thickBot="1">
      <c r="A174" s="24"/>
      <c r="B174" s="16"/>
      <c r="C174" s="11"/>
      <c r="D174" s="6" t="s">
        <v>31</v>
      </c>
      <c r="E174" s="49" t="s">
        <v>42</v>
      </c>
      <c r="F174" s="60">
        <v>50</v>
      </c>
      <c r="G174" s="81">
        <v>2.2999999999999998</v>
      </c>
      <c r="H174" s="81">
        <v>0.3</v>
      </c>
      <c r="I174" s="84">
        <v>23.9</v>
      </c>
      <c r="J174" s="60">
        <v>107</v>
      </c>
      <c r="K174" s="44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430</v>
      </c>
      <c r="G175" s="20">
        <f t="shared" ref="G175:J175" si="68">SUM(G166:G174)</f>
        <v>25.930000000000003</v>
      </c>
      <c r="H175" s="20">
        <f t="shared" si="68"/>
        <v>24.270000000000003</v>
      </c>
      <c r="I175" s="20">
        <f t="shared" si="68"/>
        <v>203.3</v>
      </c>
      <c r="J175" s="20">
        <f t="shared" si="68"/>
        <v>1130.0999999999999</v>
      </c>
      <c r="K175" s="26"/>
    </row>
    <row r="176" spans="1:11" ht="15.75" thickBot="1">
      <c r="A176" s="30">
        <f>A158</f>
        <v>2</v>
      </c>
      <c r="B176" s="31">
        <f>B158</f>
        <v>9</v>
      </c>
      <c r="C176" s="96" t="s">
        <v>4</v>
      </c>
      <c r="D176" s="97"/>
      <c r="E176" s="32"/>
      <c r="F176" s="33">
        <f>F165+F175</f>
        <v>935</v>
      </c>
      <c r="G176" s="33">
        <f t="shared" ref="G176" si="69">G165+G175</f>
        <v>44.7</v>
      </c>
      <c r="H176" s="33">
        <f t="shared" ref="H176" si="70">H165+H175</f>
        <v>43.660000000000011</v>
      </c>
      <c r="I176" s="33">
        <f t="shared" ref="I176" si="71">I165+I175</f>
        <v>270.55</v>
      </c>
      <c r="J176" s="33">
        <f t="shared" ref="J176" si="72">J165+J175</f>
        <v>1679.82</v>
      </c>
      <c r="K176" s="33"/>
    </row>
    <row r="177" spans="1:11" ht="15">
      <c r="A177" s="21">
        <v>2</v>
      </c>
      <c r="B177" s="22">
        <v>10</v>
      </c>
      <c r="C177" s="23" t="s">
        <v>20</v>
      </c>
      <c r="D177" s="5" t="s">
        <v>21</v>
      </c>
      <c r="E177" s="48" t="s">
        <v>92</v>
      </c>
      <c r="F177" s="68">
        <v>200</v>
      </c>
      <c r="G177" s="89">
        <v>14.4</v>
      </c>
      <c r="H177" s="50">
        <v>18.8</v>
      </c>
      <c r="I177" s="53">
        <v>51.46</v>
      </c>
      <c r="J177" s="89">
        <v>206.5</v>
      </c>
      <c r="K177" s="56">
        <v>103</v>
      </c>
    </row>
    <row r="178" spans="1:11" ht="15">
      <c r="A178" s="24"/>
      <c r="B178" s="16"/>
      <c r="C178" s="11"/>
      <c r="D178" s="6"/>
      <c r="E178" s="49"/>
      <c r="F178" s="43"/>
      <c r="G178" s="43"/>
      <c r="H178" s="43"/>
      <c r="I178" s="43"/>
      <c r="J178" s="43"/>
      <c r="K178" s="44"/>
    </row>
    <row r="179" spans="1:11" ht="15">
      <c r="A179" s="24"/>
      <c r="B179" s="16"/>
      <c r="C179" s="11"/>
      <c r="D179" s="7" t="s">
        <v>22</v>
      </c>
      <c r="E179" s="49" t="s">
        <v>53</v>
      </c>
      <c r="F179" s="55">
        <v>200</v>
      </c>
      <c r="G179" s="52">
        <v>0.4</v>
      </c>
      <c r="H179" s="52">
        <v>0.2</v>
      </c>
      <c r="I179" s="72">
        <v>14.2</v>
      </c>
      <c r="J179" s="51">
        <v>160.66</v>
      </c>
      <c r="K179" s="6">
        <v>300</v>
      </c>
    </row>
    <row r="180" spans="1:11" ht="15">
      <c r="A180" s="24"/>
      <c r="B180" s="16"/>
      <c r="C180" s="11"/>
      <c r="D180" s="7" t="s">
        <v>23</v>
      </c>
      <c r="E180" s="49" t="s">
        <v>41</v>
      </c>
      <c r="F180" s="55">
        <v>30</v>
      </c>
      <c r="G180" s="52">
        <v>6.1</v>
      </c>
      <c r="H180" s="51">
        <v>0.8</v>
      </c>
      <c r="I180" s="54">
        <v>28.1</v>
      </c>
      <c r="J180" s="55">
        <v>138</v>
      </c>
      <c r="K180" s="44"/>
    </row>
    <row r="181" spans="1:11" ht="15">
      <c r="A181" s="24"/>
      <c r="B181" s="16"/>
      <c r="C181" s="11"/>
      <c r="D181" s="7" t="s">
        <v>24</v>
      </c>
      <c r="E181" s="49" t="s">
        <v>61</v>
      </c>
      <c r="F181" s="55">
        <v>100</v>
      </c>
      <c r="G181" s="51">
        <v>0.72</v>
      </c>
      <c r="H181" s="55">
        <v>0</v>
      </c>
      <c r="I181" s="54">
        <v>18.34</v>
      </c>
      <c r="J181" s="51">
        <v>52</v>
      </c>
      <c r="K181" s="44"/>
    </row>
    <row r="182" spans="1:11" ht="15.75" thickBot="1">
      <c r="A182" s="24"/>
      <c r="B182" s="16"/>
      <c r="C182" s="11"/>
      <c r="D182" s="6"/>
      <c r="E182" s="78"/>
      <c r="F182" s="43"/>
      <c r="G182" s="43"/>
      <c r="H182" s="43"/>
      <c r="I182" s="43"/>
      <c r="J182" s="43"/>
      <c r="K182" s="44"/>
    </row>
    <row r="183" spans="1:11" ht="1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530</v>
      </c>
      <c r="G184" s="20">
        <f t="shared" ref="G184:J184" si="73">SUM(G177:G183)</f>
        <v>21.619999999999997</v>
      </c>
      <c r="H184" s="20">
        <f t="shared" si="73"/>
        <v>19.8</v>
      </c>
      <c r="I184" s="20">
        <f t="shared" si="73"/>
        <v>112.1</v>
      </c>
      <c r="J184" s="20">
        <f t="shared" si="73"/>
        <v>557.16</v>
      </c>
      <c r="K184" s="26"/>
    </row>
    <row r="185" spans="1:11" ht="15.75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67" t="s">
        <v>93</v>
      </c>
      <c r="F185" s="69">
        <v>70</v>
      </c>
      <c r="G185" s="70">
        <v>1.47</v>
      </c>
      <c r="H185" s="70">
        <v>4.99</v>
      </c>
      <c r="I185" s="86">
        <v>8.35</v>
      </c>
      <c r="J185" s="70">
        <v>182.24</v>
      </c>
      <c r="K185" s="74">
        <v>21</v>
      </c>
    </row>
    <row r="186" spans="1:11" ht="15.75">
      <c r="A186" s="24"/>
      <c r="B186" s="16"/>
      <c r="C186" s="11"/>
      <c r="D186" s="7" t="s">
        <v>21</v>
      </c>
      <c r="E186" s="67" t="s">
        <v>94</v>
      </c>
      <c r="F186" s="58" t="s">
        <v>78</v>
      </c>
      <c r="G186" s="57">
        <v>4.4800000000000004</v>
      </c>
      <c r="H186" s="57">
        <v>13.96</v>
      </c>
      <c r="I186" s="65">
        <v>7.1</v>
      </c>
      <c r="J186" s="57">
        <v>383.65</v>
      </c>
      <c r="K186" s="6">
        <v>172</v>
      </c>
    </row>
    <row r="187" spans="1:11" ht="15">
      <c r="A187" s="24"/>
      <c r="B187" s="16"/>
      <c r="C187" s="11"/>
      <c r="D187" s="7" t="s">
        <v>21</v>
      </c>
      <c r="E187" s="49" t="s">
        <v>95</v>
      </c>
      <c r="F187" s="58">
        <v>200</v>
      </c>
      <c r="G187" s="57">
        <v>9.09</v>
      </c>
      <c r="H187" s="57">
        <v>4.57</v>
      </c>
      <c r="I187" s="63">
        <v>23.35</v>
      </c>
      <c r="J187" s="61">
        <v>370</v>
      </c>
      <c r="K187" s="6">
        <v>241</v>
      </c>
    </row>
    <row r="188" spans="1:11" ht="15">
      <c r="A188" s="24"/>
      <c r="B188" s="16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</row>
    <row r="189" spans="1:11" ht="15.75">
      <c r="A189" s="24"/>
      <c r="B189" s="16"/>
      <c r="C189" s="11"/>
      <c r="D189" s="7" t="s">
        <v>22</v>
      </c>
      <c r="E189" s="67" t="s">
        <v>40</v>
      </c>
      <c r="F189" s="58" t="s">
        <v>96</v>
      </c>
      <c r="G189" s="57">
        <v>0.56000000000000005</v>
      </c>
      <c r="H189" s="58">
        <v>0</v>
      </c>
      <c r="I189" s="63">
        <v>14.89</v>
      </c>
      <c r="J189" s="57">
        <v>269.25</v>
      </c>
      <c r="K189" s="6">
        <v>283</v>
      </c>
    </row>
    <row r="190" spans="1:11" ht="15.75">
      <c r="A190" s="24"/>
      <c r="B190" s="16"/>
      <c r="C190" s="11"/>
      <c r="D190" s="7" t="s">
        <v>30</v>
      </c>
      <c r="E190" s="67" t="s">
        <v>41</v>
      </c>
      <c r="F190" s="58">
        <v>50</v>
      </c>
      <c r="G190" s="61">
        <v>6.1</v>
      </c>
      <c r="H190" s="57">
        <v>0.8</v>
      </c>
      <c r="I190" s="63">
        <v>28.1</v>
      </c>
      <c r="J190" s="61">
        <v>138</v>
      </c>
      <c r="K190" s="44"/>
    </row>
    <row r="191" spans="1:11" ht="15.75">
      <c r="A191" s="24"/>
      <c r="B191" s="16"/>
      <c r="C191" s="11"/>
      <c r="D191" s="7" t="s">
        <v>31</v>
      </c>
      <c r="E191" s="67" t="s">
        <v>42</v>
      </c>
      <c r="F191" s="58">
        <v>50</v>
      </c>
      <c r="G191" s="57">
        <v>2.2999999999999998</v>
      </c>
      <c r="H191" s="57">
        <v>0.3</v>
      </c>
      <c r="I191" s="65">
        <v>23.9</v>
      </c>
      <c r="J191" s="61">
        <v>107</v>
      </c>
      <c r="K191" s="44"/>
    </row>
    <row r="192" spans="1:11" ht="15.75">
      <c r="A192" s="24"/>
      <c r="B192" s="16"/>
      <c r="C192" s="11"/>
      <c r="D192" s="6"/>
      <c r="E192" s="67"/>
      <c r="F192" s="43"/>
      <c r="G192" s="43"/>
      <c r="H192" s="43"/>
      <c r="I192" s="43"/>
      <c r="J192" s="43"/>
      <c r="K192" s="44"/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370</v>
      </c>
      <c r="G194" s="20">
        <f t="shared" ref="G194:J194" si="74">SUM(G185:G193)</f>
        <v>24</v>
      </c>
      <c r="H194" s="20">
        <f t="shared" si="74"/>
        <v>24.620000000000005</v>
      </c>
      <c r="I194" s="20">
        <f t="shared" si="74"/>
        <v>105.69</v>
      </c>
      <c r="J194" s="20">
        <f t="shared" si="74"/>
        <v>1450.1399999999999</v>
      </c>
      <c r="K194" s="26"/>
    </row>
    <row r="195" spans="1:11" ht="15.75" thickBot="1">
      <c r="A195" s="30">
        <f>A177</f>
        <v>2</v>
      </c>
      <c r="B195" s="31">
        <f>B177</f>
        <v>10</v>
      </c>
      <c r="C195" s="96" t="s">
        <v>4</v>
      </c>
      <c r="D195" s="97"/>
      <c r="E195" s="32"/>
      <c r="F195" s="33">
        <f>F184+F194</f>
        <v>900</v>
      </c>
      <c r="G195" s="33">
        <f t="shared" ref="G195" si="75">G184+G194</f>
        <v>45.62</v>
      </c>
      <c r="H195" s="33">
        <f t="shared" ref="H195" si="76">H184+H194</f>
        <v>44.42</v>
      </c>
      <c r="I195" s="33">
        <f t="shared" ref="I195" si="77">I184+I194</f>
        <v>217.79</v>
      </c>
      <c r="J195" s="33">
        <f t="shared" ref="J195" si="78">J184+J194</f>
        <v>2007.2999999999997</v>
      </c>
      <c r="K195" s="33"/>
    </row>
    <row r="196" spans="1:11" ht="13.5" thickBot="1">
      <c r="A196" s="28"/>
      <c r="B196" s="29"/>
      <c r="C196" s="98" t="s">
        <v>5</v>
      </c>
      <c r="D196" s="98"/>
      <c r="E196" s="98"/>
      <c r="F196" s="35">
        <f>(F24+F43+F62+F81+F100+F119+F138+F157+F176+F195)/(IF(F24=0,0,1)+IF(F43=0,0,1)+IF(F62=0,0,1)+IF(F81=0,0,1)+IF(F100=0,0,1)+IF(F119=0,0,1)+IF(F138=0,0,1)+IF(F157=0,0,1)+IF(F176=0,0,1)+IF(F195=0,0,1))</f>
        <v>1030.5</v>
      </c>
      <c r="G196" s="35">
        <f t="shared" ref="G196:J196" si="79">(G24+G43+G62+G81+G100+G119+G138+G157+G176+G195)/(IF(G24=0,0,1)+IF(G43=0,0,1)+IF(G62=0,0,1)+IF(G81=0,0,1)+IF(G100=0,0,1)+IF(G119=0,0,1)+IF(G138=0,0,1)+IF(G157=0,0,1)+IF(G176=0,0,1)+IF(G195=0,0,1))</f>
        <v>43.801999999999992</v>
      </c>
      <c r="H196" s="35">
        <f t="shared" si="79"/>
        <v>42.13300000000001</v>
      </c>
      <c r="I196" s="35">
        <f t="shared" si="79"/>
        <v>197.72899999999998</v>
      </c>
      <c r="J196" s="35">
        <f t="shared" si="79"/>
        <v>1764.414</v>
      </c>
      <c r="K196" s="35"/>
    </row>
  </sheetData>
  <mergeCells count="21">
    <mergeCell ref="F53:F54"/>
    <mergeCell ref="J53:J54"/>
    <mergeCell ref="G53:G54"/>
    <mergeCell ref="H53:H54"/>
    <mergeCell ref="I53:I54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E53:E5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2023-10-25T19:42:03Z</dcterms:modified>
</cp:coreProperties>
</file>